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prd-file001.btn.opra.gov.uk\userdata$\bernardr\Desktop\"/>
    </mc:Choice>
  </mc:AlternateContent>
  <xr:revisionPtr revIDLastSave="0" documentId="8_{98477A4D-861E-47D1-8E84-A3189697B207}" xr6:coauthVersionLast="47" xr6:coauthVersionMax="47" xr10:uidLastSave="{00000000-0000-0000-0000-000000000000}"/>
  <bookViews>
    <workbookView xWindow="-108" yWindow="-108" windowWidth="23256" windowHeight="12576" xr2:uid="{7AC656EF-A55F-47C7-A206-CC045783C951}"/>
  </bookViews>
  <sheets>
    <sheet name="Scheme Financial Template" sheetId="1" r:id="rId1"/>
  </sheets>
  <definedNames>
    <definedName name="_xlnm.Print_Area" localSheetId="0">'Scheme Financial Template'!$A$1:$P$230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3" i="1" l="1"/>
  <c r="G203" i="1"/>
  <c r="H203" i="1"/>
  <c r="I203" i="1"/>
  <c r="J203" i="1"/>
  <c r="E124" i="1"/>
  <c r="F124" i="1"/>
  <c r="G124" i="1"/>
  <c r="G125" i="1" s="1"/>
  <c r="G170" i="1" s="1"/>
  <c r="D124" i="1"/>
  <c r="E123" i="1"/>
  <c r="F123" i="1"/>
  <c r="G123" i="1"/>
  <c r="D123" i="1"/>
  <c r="Q84" i="1"/>
  <c r="Q25" i="1"/>
  <c r="Q223" i="1"/>
  <c r="Q219" i="1"/>
  <c r="Q215" i="1"/>
  <c r="Q204" i="1"/>
  <c r="F195" i="1"/>
  <c r="F189" i="1"/>
  <c r="Q185" i="1"/>
  <c r="Q181" i="1"/>
  <c r="Q178" i="1"/>
  <c r="Q81" i="1"/>
  <c r="Q7" i="1"/>
  <c r="Q6" i="1"/>
  <c r="Q4" i="1"/>
  <c r="Q3" i="1"/>
  <c r="Q20" i="1"/>
  <c r="E222" i="1"/>
  <c r="D222" i="1"/>
  <c r="E218" i="1"/>
  <c r="D218" i="1"/>
  <c r="E214" i="1"/>
  <c r="D214" i="1"/>
  <c r="E207" i="1"/>
  <c r="D207" i="1"/>
  <c r="Q203" i="1"/>
  <c r="D203" i="1"/>
  <c r="D29" i="1"/>
  <c r="Q11" i="1"/>
  <c r="E11" i="1"/>
  <c r="F11" i="1" s="1"/>
  <c r="G11" i="1" s="1"/>
  <c r="H11" i="1" s="1"/>
  <c r="I11" i="1" s="1"/>
  <c r="J218" i="1" s="1"/>
  <c r="J211" i="1"/>
  <c r="I211" i="1"/>
  <c r="H211" i="1"/>
  <c r="G211" i="1"/>
  <c r="F211" i="1"/>
  <c r="E211" i="1"/>
  <c r="D211" i="1"/>
  <c r="E197" i="1"/>
  <c r="D197" i="1"/>
  <c r="F194" i="1"/>
  <c r="Q194" i="1" s="1"/>
  <c r="E191" i="1"/>
  <c r="D191" i="1"/>
  <c r="F188" i="1"/>
  <c r="D181" i="1"/>
  <c r="G164" i="1"/>
  <c r="F164" i="1"/>
  <c r="E164" i="1"/>
  <c r="D164" i="1"/>
  <c r="G163" i="1"/>
  <c r="F163" i="1"/>
  <c r="E163" i="1"/>
  <c r="D163" i="1"/>
  <c r="D165" i="1" s="1"/>
  <c r="Q165" i="1" s="1"/>
  <c r="D125" i="1"/>
  <c r="D170" i="1" s="1"/>
  <c r="C88" i="1"/>
  <c r="C90" i="1" s="1"/>
  <c r="I69" i="1"/>
  <c r="H69" i="1"/>
  <c r="G69" i="1"/>
  <c r="F69" i="1"/>
  <c r="E69" i="1"/>
  <c r="D69" i="1"/>
  <c r="I68" i="1"/>
  <c r="I70" i="1" s="1"/>
  <c r="I76" i="1" s="1"/>
  <c r="H68" i="1"/>
  <c r="G68" i="1"/>
  <c r="F68" i="1"/>
  <c r="E68" i="1"/>
  <c r="E70" i="1" s="1"/>
  <c r="E76" i="1" s="1"/>
  <c r="D68" i="1"/>
  <c r="D70" i="1" s="1"/>
  <c r="D76" i="1" s="1"/>
  <c r="I20" i="1"/>
  <c r="I75" i="1" s="1"/>
  <c r="H20" i="1"/>
  <c r="H75" i="1" s="1"/>
  <c r="G20" i="1"/>
  <c r="G75" i="1" s="1"/>
  <c r="F20" i="1"/>
  <c r="F75" i="1" s="1"/>
  <c r="E20" i="1"/>
  <c r="E75" i="1" s="1"/>
  <c r="D20" i="1"/>
  <c r="D75" i="1" s="1"/>
  <c r="Q125" i="1" l="1"/>
  <c r="E24" i="1"/>
  <c r="G24" i="1"/>
  <c r="F222" i="1"/>
  <c r="E29" i="1"/>
  <c r="F214" i="1"/>
  <c r="G218" i="1"/>
  <c r="H222" i="1"/>
  <c r="H29" i="1"/>
  <c r="I207" i="1"/>
  <c r="I214" i="1"/>
  <c r="I24" i="1"/>
  <c r="I29" i="1"/>
  <c r="H207" i="1"/>
  <c r="J214" i="1"/>
  <c r="H24" i="1"/>
  <c r="G207" i="1"/>
  <c r="F24" i="1"/>
  <c r="F218" i="1"/>
  <c r="G222" i="1"/>
  <c r="F29" i="1"/>
  <c r="F207" i="1"/>
  <c r="G214" i="1"/>
  <c r="H218" i="1"/>
  <c r="I222" i="1"/>
  <c r="G29" i="1"/>
  <c r="J207" i="1"/>
  <c r="H214" i="1"/>
  <c r="I218" i="1"/>
  <c r="J222" i="1"/>
  <c r="Q70" i="1"/>
  <c r="Q188" i="1"/>
  <c r="Q211" i="1"/>
  <c r="E165" i="1"/>
  <c r="E171" i="1"/>
  <c r="D199" i="1"/>
  <c r="E125" i="1"/>
  <c r="F191" i="1"/>
  <c r="F125" i="1"/>
  <c r="F170" i="1" s="1"/>
  <c r="F165" i="1"/>
  <c r="F171" i="1" s="1"/>
  <c r="H124" i="1"/>
  <c r="F197" i="1"/>
  <c r="F70" i="1"/>
  <c r="F76" i="1" s="1"/>
  <c r="H70" i="1"/>
  <c r="H76" i="1" s="1"/>
  <c r="E77" i="1"/>
  <c r="G70" i="1"/>
  <c r="G76" i="1" s="1"/>
  <c r="G77" i="1" s="1"/>
  <c r="I77" i="1"/>
  <c r="H163" i="1"/>
  <c r="H77" i="1"/>
  <c r="H164" i="1"/>
  <c r="D77" i="1"/>
  <c r="D171" i="1"/>
  <c r="D172" i="1" s="1"/>
  <c r="F77" i="1"/>
  <c r="H123" i="1"/>
  <c r="G165" i="1"/>
  <c r="G171" i="1" s="1"/>
  <c r="G172" i="1" s="1"/>
  <c r="E199" i="1"/>
  <c r="F172" i="1" l="1"/>
  <c r="E170" i="1"/>
  <c r="E172" i="1" s="1"/>
  <c r="Q227" i="1"/>
  <c r="F199" i="1"/>
  <c r="Q199" i="1" s="1"/>
  <c r="H125" i="1"/>
  <c r="H170" i="1" s="1"/>
  <c r="H165" i="1"/>
  <c r="Q198" i="1" l="1"/>
  <c r="H171" i="1"/>
  <c r="H172" i="1" s="1"/>
  <c r="B178" i="1" l="1"/>
  <c r="Q180" i="1"/>
  <c r="B179" i="1"/>
  <c r="B177" i="1"/>
  <c r="B180" i="1"/>
  <c r="B181" i="1" l="1"/>
</calcChain>
</file>

<file path=xl/sharedStrings.xml><?xml version="1.0" encoding="utf-8"?>
<sst xmlns="http://schemas.openxmlformats.org/spreadsheetml/2006/main" count="356" uniqueCount="181">
  <si>
    <t xml:space="preserve">Scheme financial template </t>
  </si>
  <si>
    <t>Lists</t>
  </si>
  <si>
    <t>Scheme name</t>
  </si>
  <si>
    <t>Scheme PSR number</t>
  </si>
  <si>
    <t>First name</t>
  </si>
  <si>
    <t>Surname</t>
  </si>
  <si>
    <t>Date</t>
  </si>
  <si>
    <t>Questionnaire prepared by</t>
  </si>
  <si>
    <t>Questionnaire reviewed by</t>
  </si>
  <si>
    <t>Income</t>
  </si>
  <si>
    <t>Specific historical income for the previous reporting period, usually the financial year and forecast (mid range/base case scenario) annual income over the term of the master trust's business plan</t>
  </si>
  <si>
    <t>Income streams from</t>
  </si>
  <si>
    <t xml:space="preserve">Previous financial year ("FY") </t>
  </si>
  <si>
    <t xml:space="preserve">Forecast FY1 </t>
  </si>
  <si>
    <t>Forecast FY2</t>
  </si>
  <si>
    <t>Forecast FY3</t>
  </si>
  <si>
    <t>Forecast FY4</t>
  </si>
  <si>
    <t>Forecast FY5</t>
  </si>
  <si>
    <t>Explanation/assumption if required (Max character limit for 200)</t>
  </si>
  <si>
    <t xml:space="preserve">year end </t>
  </si>
  <si>
    <t>Charges on assets under management or administration (annual management charge)</t>
  </si>
  <si>
    <t>Includes all charges paid by members, whether paid monthly or annually</t>
  </si>
  <si>
    <t>Fixed rate charges paid by members</t>
  </si>
  <si>
    <t>Charges paid by participating employers</t>
  </si>
  <si>
    <t>Includes fees relating to historic consolidations</t>
  </si>
  <si>
    <t xml:space="preserve">Increase in aggregate automatic enrolment contribution rates </t>
  </si>
  <si>
    <t>Contractually agreed consolidations / acquisitions</t>
  </si>
  <si>
    <t>Contributions paid by participating employers</t>
  </si>
  <si>
    <t>Public Service Obligation Offset Payment</t>
  </si>
  <si>
    <t>All Other Income</t>
  </si>
  <si>
    <t>Please specify</t>
  </si>
  <si>
    <t>Total</t>
  </si>
  <si>
    <t>Is the master trust currently, or proposed to be, used for automatic enrolment?</t>
  </si>
  <si>
    <t>Yes</t>
  </si>
  <si>
    <t>No</t>
  </si>
  <si>
    <t xml:space="preserve">Where the master trust includes automatic enrolment members, what forecast opt out percentage has been assumed?   </t>
  </si>
  <si>
    <t xml:space="preserve">Forecast FY </t>
  </si>
  <si>
    <t>Percentage</t>
  </si>
  <si>
    <t>Running costs</t>
  </si>
  <si>
    <t>Specific historical costs for the previous reporting period and forecast (mid range/base case scenario) annual costs of setting up and operating the master trust:</t>
  </si>
  <si>
    <t>Costs</t>
  </si>
  <si>
    <t>Previous FY</t>
  </si>
  <si>
    <t>Forecast FY1</t>
  </si>
  <si>
    <t>One off set up costs</t>
  </si>
  <si>
    <t>Includes acquisition costs</t>
  </si>
  <si>
    <t>Prudence (£ value)</t>
  </si>
  <si>
    <t xml:space="preserve">Administration costs (third party costs) </t>
  </si>
  <si>
    <t>Please advise what specific costs this includes which are not allowed for elsewhere</t>
  </si>
  <si>
    <t xml:space="preserve">Administration costs (internal) </t>
  </si>
  <si>
    <t>Please advise what specific costs this includes which are not allowed for elsewhere; includes internal accounting and finance, HR, risk, legal, tax costs, general support, tracing and verification, debt collection and bank charges</t>
  </si>
  <si>
    <t xml:space="preserve">Member and employer communication costs </t>
  </si>
  <si>
    <t xml:space="preserve">Regulatory compliance and communication  </t>
  </si>
  <si>
    <t>Authorisation fees and levies (eg fraud compensation levy)</t>
  </si>
  <si>
    <t>Licence fees (eg software - fixed fee or volume related)</t>
  </si>
  <si>
    <t>External professional adviser fees (accountancy and legal)</t>
  </si>
  <si>
    <t>Includes retainer fees</t>
  </si>
  <si>
    <t>Consultancy fees</t>
  </si>
  <si>
    <t>Employee costs (eg wages, salaries, pension costs and national insurance)</t>
  </si>
  <si>
    <t xml:space="preserve">Trustee costs </t>
  </si>
  <si>
    <t>Includes all insurances and training costs</t>
  </si>
  <si>
    <t>Trustee external adviser fees</t>
  </si>
  <si>
    <t>Scheme funder costs (eg business development, planning, research and marketing)</t>
  </si>
  <si>
    <t>Includes business development, sales, sectionalisation, and transition costs</t>
  </si>
  <si>
    <t>Investment related costs</t>
  </si>
  <si>
    <t>Investment advice and costs relating to investment management, includes internal and external advisor costs</t>
  </si>
  <si>
    <t>Advertising and marketing costs</t>
  </si>
  <si>
    <t xml:space="preserve">Office space / leasing costs and facilities </t>
  </si>
  <si>
    <t>IT, computers, server and web maintenance and hosting costs</t>
  </si>
  <si>
    <t>Includes IT project spend and change management costs</t>
  </si>
  <si>
    <t>Gross Interest and Financing Costs</t>
  </si>
  <si>
    <t>All Other Costs</t>
  </si>
  <si>
    <t>Please specify - may include VAT, sundry expenses, depreciation, capex or specific contingent events e.g. administration errors</t>
  </si>
  <si>
    <t xml:space="preserve">Total (base cost) </t>
  </si>
  <si>
    <t>Total Prudence (£ value)</t>
  </si>
  <si>
    <t>Total (inc prudence)</t>
  </si>
  <si>
    <t>Indicative Scheme surplus</t>
  </si>
  <si>
    <t>Scheme surplus, as indicated by deducting Running Costs from Total Income</t>
  </si>
  <si>
    <t xml:space="preserve">Not Applicable - Continuity Option 1 is the most expensive </t>
  </si>
  <si>
    <t>Item 1 - Warning notice issued</t>
  </si>
  <si>
    <t>Total Income</t>
  </si>
  <si>
    <t>Total Running Costs</t>
  </si>
  <si>
    <t>Total Scheme surplus</t>
  </si>
  <si>
    <t>Financial reserves: run-on costs for Continuity Option 1, what is the:</t>
  </si>
  <si>
    <t>Estimated time required to run the master trust on in accordance with continuity option 1 after a triggering event</t>
  </si>
  <si>
    <t>Months</t>
  </si>
  <si>
    <t xml:space="preserve">Where applicable, master trusts should outline why a period less than 24 months is appropriate and achievable within its business plan.  </t>
  </si>
  <si>
    <t xml:space="preserve">Specific costs in question 4 above, which are expected to either stay neutral, increase or decrease and an explanation of why </t>
  </si>
  <si>
    <t xml:space="preserve">1-6 months </t>
  </si>
  <si>
    <t>7-12 months</t>
  </si>
  <si>
    <t>13-18 months</t>
  </si>
  <si>
    <t>19-24 months</t>
  </si>
  <si>
    <t>Based on FY</t>
  </si>
  <si>
    <t>Please input the FY Forecast years on which Run-On costs are based</t>
  </si>
  <si>
    <t>includes costs to recover all member/employer contributions due from the employer</t>
  </si>
  <si>
    <t>Total prudence (£ value)</t>
  </si>
  <si>
    <t>Financial reserves: costs of compliance</t>
  </si>
  <si>
    <t xml:space="preserve">Specific costs arising from the master trust’s discontinuance costs in complying with continuity option 1 </t>
  </si>
  <si>
    <t>Costs of compliance</t>
  </si>
  <si>
    <t>Employee costs</t>
  </si>
  <si>
    <t>Includes wages and salaries, termination, and redundancy</t>
  </si>
  <si>
    <t>Project management, consultancy/contracting staff</t>
  </si>
  <si>
    <t>Includes consultancy and contracting staff, and project support</t>
  </si>
  <si>
    <t xml:space="preserve">Contract break clauses / termination penalties </t>
  </si>
  <si>
    <t>Member and employer communication</t>
  </si>
  <si>
    <t>Total should match the output of the detailed calculation in Q12 below</t>
  </si>
  <si>
    <t>Additional regulatory compliance and communication</t>
  </si>
  <si>
    <t xml:space="preserve">Data cleansing </t>
  </si>
  <si>
    <t xml:space="preserve">Member tracing </t>
  </si>
  <si>
    <t>Prohibiting acceptance of new employers</t>
  </si>
  <si>
    <t xml:space="preserve">Asset reconciliation </t>
  </si>
  <si>
    <t>Dealing with investments (advice and disinvesting)</t>
  </si>
  <si>
    <t>Member, data and asset transfer</t>
  </si>
  <si>
    <t>Vendor due diligence scheme analysis</t>
  </si>
  <si>
    <t xml:space="preserve">Legal </t>
  </si>
  <si>
    <t>Other professional advisers (accountancy)</t>
  </si>
  <si>
    <t>Financial reserves: Total run-on costs + costs of compliance</t>
  </si>
  <si>
    <t>Total run-on costs + costs of compliance</t>
  </si>
  <si>
    <t>CALP: Assets used to meet the baseline financial reserving requirement per Q9 (note this excludes haircuts - the application of appropriate haircut rates should be set out  clearly in the CALP)</t>
  </si>
  <si>
    <t>Provide details of the assets used to meet the financial reserving requirement set out in questions 6, 7 and 8</t>
  </si>
  <si>
    <t>Total for TE</t>
  </si>
  <si>
    <t>Revenue offset</t>
  </si>
  <si>
    <t>Cash</t>
  </si>
  <si>
    <t>Minimum 15% for existing schemes</t>
  </si>
  <si>
    <t>Guarantee</t>
  </si>
  <si>
    <t>Other</t>
  </si>
  <si>
    <t>Total Assets</t>
  </si>
  <si>
    <t xml:space="preserve">What, if any, triggering event do you consider would be more expensive to resolve under continuity option 2 rather than implementing continuity option 1? </t>
  </si>
  <si>
    <t xml:space="preserve">Not applicable - Continuity Option 1 is the most expensive </t>
  </si>
  <si>
    <t>Item 2 - Determination notice issued</t>
  </si>
  <si>
    <t>Forecast member and employer communication cost details</t>
  </si>
  <si>
    <t>Item 3 - Notification issued</t>
  </si>
  <si>
    <t xml:space="preserve">Member communication </t>
  </si>
  <si>
    <t>Email</t>
  </si>
  <si>
    <t>Letter</t>
  </si>
  <si>
    <t>Item 4 - Insolvency event</t>
  </si>
  <si>
    <t>Number of members</t>
  </si>
  <si>
    <t>Item 5 - Scheme funder unlikely to continue as a going concern</t>
  </si>
  <si>
    <t>Number of correspondences</t>
  </si>
  <si>
    <t>Item 6 - Scheme funder decides to end it's relationship or arrangement with the scheme</t>
  </si>
  <si>
    <t>Cost per email/letter</t>
  </si>
  <si>
    <t>Item 7 - Scheme funder ends it's relationship or arrangement with the scheme</t>
  </si>
  <si>
    <t>Total member communication cost</t>
  </si>
  <si>
    <t>Item 8 - Scheme funder, strategist or trustees decide to wind up the scheme</t>
  </si>
  <si>
    <t>Item 9 - Event resulting in winding up the scheme occurs</t>
  </si>
  <si>
    <t xml:space="preserve">Employer communication </t>
  </si>
  <si>
    <t>Item 10 - Trustees decide the scheme is at risk of failure and necessary to pursue a continuity option</t>
  </si>
  <si>
    <t>Number of employers</t>
  </si>
  <si>
    <t>Total employer communication cost</t>
  </si>
  <si>
    <t xml:space="preserve">Email </t>
  </si>
  <si>
    <t>Total member and employer communication costs</t>
  </si>
  <si>
    <t>Total should match the relevant expense line in Q8 above</t>
  </si>
  <si>
    <t>Other scheme information</t>
  </si>
  <si>
    <t>Annual Investment Return assumption</t>
  </si>
  <si>
    <t>Effective date</t>
  </si>
  <si>
    <t>Number of historical, current and forecast master trust members during the term of the master trust's business plan</t>
  </si>
  <si>
    <t>Active</t>
  </si>
  <si>
    <t>Deferred</t>
  </si>
  <si>
    <t>Pensioner</t>
  </si>
  <si>
    <t>Number of historical, current and forecast master trust employers contributing to the master trust during the term of the master trust's business plan</t>
  </si>
  <si>
    <t>Employers</t>
  </si>
  <si>
    <t xml:space="preserve">Total historical, current and forecast employer and member contributions received during the term of the master trust's business plan  </t>
  </si>
  <si>
    <t>Total historical, current and forecast assets under management or administration during the term of the master trust's business plan</t>
  </si>
  <si>
    <t>Declaration</t>
  </si>
  <si>
    <t>Please confirm:</t>
  </si>
  <si>
    <t>(i)</t>
  </si>
  <si>
    <t>that the information you have provided is true and correct to the best of your knowledge and belief</t>
  </si>
  <si>
    <t>(ii)</t>
  </si>
  <si>
    <t xml:space="preserve">that you understand that providing us with false or misleading information may affect your authorisation status, and </t>
  </si>
  <si>
    <t>(iii)</t>
  </si>
  <si>
    <t xml:space="preserve">that the information is the same information as detailed in your business plan and continuity strategy </t>
  </si>
  <si>
    <t xml:space="preserve">End of questionnaire </t>
  </si>
  <si>
    <t>This total should match the Forecast FY1 total in Q14</t>
  </si>
  <si>
    <t>This total should match the Forecast FY1 total in Q15</t>
  </si>
  <si>
    <t>Total run-on costs (Q7)</t>
  </si>
  <si>
    <t>Total costs of compliance (Q8)</t>
  </si>
  <si>
    <t>Total (Q7+Q8)</t>
  </si>
  <si>
    <t>Contributions</t>
  </si>
  <si>
    <t>Asssets Under Management / Administration</t>
  </si>
  <si>
    <t>Missing Data</t>
  </si>
  <si>
    <t>Missing</t>
  </si>
  <si>
    <t>This should match or exceed the Total in Q9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</si>
</sst>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"/>
    <numFmt numFmtId="165" formatCode="&quot;£&quot;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482A87"/>
      <name val="Arial"/>
      <family val="2"/>
    </font>
    <font>
      <sz val="18"/>
      <color rgb="FF482A87"/>
      <name val="Arial"/>
      <family val="2"/>
    </font>
    <font>
      <b/>
      <u/>
      <sz val="18"/>
      <color rgb="FF482A8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color rgb="FF482A87"/>
      <name val="Arial"/>
      <family val="2"/>
    </font>
    <font>
      <sz val="14"/>
      <color rgb="FF482A87"/>
      <name val="Arial"/>
      <family val="2"/>
    </font>
    <font>
      <b/>
      <u/>
      <sz val="14"/>
      <color rgb="FF482A87"/>
      <name val="Arial"/>
      <family val="2"/>
    </font>
    <font>
      <b/>
      <sz val="11"/>
      <color theme="0"/>
      <name val="Arial"/>
      <family val="2"/>
    </font>
    <font>
      <sz val="11"/>
      <color theme="0" tint="-0.14999847407452621"/>
      <name val="Arial"/>
      <family val="2"/>
    </font>
    <font>
      <i/>
      <sz val="11"/>
      <name val="Arial"/>
      <family val="2"/>
    </font>
    <font>
      <i/>
      <sz val="11"/>
      <color rgb="FF00B050"/>
      <name val="Arial"/>
      <family val="2"/>
    </font>
    <font>
      <i/>
      <sz val="10"/>
      <color rgb="FF00B050"/>
      <name val="Arial"/>
      <family val="2"/>
    </font>
    <font>
      <b/>
      <i/>
      <sz val="11"/>
      <color rgb="FF00B050"/>
      <name val="Arial"/>
      <family val="2"/>
    </font>
    <font>
      <i/>
      <sz val="11"/>
      <color theme="1"/>
      <name val="Arial"/>
      <family val="2"/>
    </font>
    <font>
      <b/>
      <i/>
      <sz val="10"/>
      <color theme="0"/>
      <name val="Arial"/>
      <family val="2"/>
    </font>
    <font>
      <b/>
      <i/>
      <sz val="11"/>
      <name val="Arial"/>
      <family val="2"/>
    </font>
    <font>
      <sz val="11"/>
      <color theme="0"/>
      <name val="Arial"/>
      <family val="2"/>
    </font>
    <font>
      <b/>
      <u/>
      <sz val="11"/>
      <name val="Arial"/>
      <family val="2"/>
    </font>
    <font>
      <sz val="11"/>
      <name val="Arial"/>
    </font>
    <font>
      <b/>
      <sz val="11"/>
      <name val="Arial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82A87"/>
        <bgColor indexed="64"/>
      </patternFill>
    </fill>
    <fill>
      <patternFill patternType="solid">
        <fgColor theme="0" tint="-0.14996795556505021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6">
    <xf numFmtId="0" fontId="0" fillId="0" borderId="0" xfId="0"/>
    <xf numFmtId="49" fontId="6" fillId="0" borderId="0" xfId="0" applyNumberFormat="1" applyFont="1" applyAlignment="1" applyProtection="1">
      <alignment vertical="top"/>
      <protection locked="0"/>
    </xf>
    <xf numFmtId="14" fontId="6" fillId="0" borderId="0" xfId="0" applyNumberFormat="1" applyFont="1" applyAlignment="1" applyProtection="1">
      <alignment vertical="top"/>
      <protection locked="0"/>
    </xf>
    <xf numFmtId="14" fontId="5" fillId="0" borderId="0" xfId="0" applyNumberFormat="1" applyFont="1" applyAlignment="1" applyProtection="1">
      <alignment horizontal="left" vertical="top" wrapText="1"/>
      <protection locked="0"/>
    </xf>
    <xf numFmtId="164" fontId="6" fillId="0" borderId="0" xfId="0" applyNumberFormat="1" applyFont="1" applyAlignment="1" applyProtection="1">
      <alignment horizontal="left" vertical="top" wrapText="1"/>
      <protection locked="0"/>
    </xf>
    <xf numFmtId="10" fontId="6" fillId="0" borderId="0" xfId="0" applyNumberFormat="1" applyFont="1" applyAlignment="1" applyProtection="1">
      <alignment horizontal="left" vertical="top" wrapText="1"/>
      <protection locked="0"/>
    </xf>
    <xf numFmtId="164" fontId="6" fillId="0" borderId="0" xfId="0" applyNumberFormat="1" applyFont="1" applyAlignment="1" applyProtection="1">
      <alignment horizontal="left" vertical="top"/>
      <protection locked="0"/>
    </xf>
    <xf numFmtId="164" fontId="13" fillId="0" borderId="0" xfId="0" applyNumberFormat="1" applyFont="1" applyAlignment="1" applyProtection="1">
      <alignment horizontal="left" vertical="top"/>
      <protection locked="0"/>
    </xf>
    <xf numFmtId="164" fontId="13" fillId="0" borderId="0" xfId="0" applyNumberFormat="1" applyFont="1" applyAlignment="1" applyProtection="1">
      <alignment horizontal="left" vertical="top" wrapText="1"/>
      <protection locked="0"/>
    </xf>
    <xf numFmtId="3" fontId="6" fillId="0" borderId="0" xfId="0" applyNumberFormat="1" applyFont="1" applyAlignment="1" applyProtection="1">
      <alignment horizontal="left" vertical="top"/>
      <protection locked="0"/>
    </xf>
    <xf numFmtId="165" fontId="6" fillId="0" borderId="0" xfId="0" applyNumberFormat="1" applyFont="1" applyAlignment="1" applyProtection="1">
      <alignment horizontal="left" vertical="top" wrapText="1"/>
      <protection locked="0"/>
    </xf>
    <xf numFmtId="3" fontId="6" fillId="0" borderId="0" xfId="0" applyNumberFormat="1" applyFont="1" applyAlignment="1" applyProtection="1">
      <alignment horizontal="left" vertical="top" wrapText="1"/>
      <protection locked="0"/>
    </xf>
    <xf numFmtId="0" fontId="6" fillId="0" borderId="0" xfId="0" applyFont="1" applyProtection="1">
      <protection locked="0"/>
    </xf>
    <xf numFmtId="0" fontId="2" fillId="2" borderId="1" xfId="0" applyFont="1" applyFill="1" applyBorder="1" applyAlignment="1" applyProtection="1">
      <alignment vertical="top"/>
    </xf>
    <xf numFmtId="0" fontId="3" fillId="2" borderId="2" xfId="0" applyFont="1" applyFill="1" applyBorder="1" applyAlignment="1" applyProtection="1">
      <alignment vertical="top"/>
    </xf>
    <xf numFmtId="0" fontId="3" fillId="2" borderId="3" xfId="0" applyFont="1" applyFill="1" applyBorder="1" applyAlignment="1" applyProtection="1">
      <alignment vertical="top"/>
    </xf>
    <xf numFmtId="0" fontId="2" fillId="2" borderId="0" xfId="0" applyFont="1" applyFill="1" applyAlignment="1" applyProtection="1">
      <alignment horizontal="left" vertical="top"/>
    </xf>
    <xf numFmtId="0" fontId="4" fillId="2" borderId="0" xfId="0" applyFont="1" applyFill="1" applyAlignment="1" applyProtection="1">
      <alignment horizontal="left" vertical="top"/>
    </xf>
    <xf numFmtId="0" fontId="3" fillId="2" borderId="0" xfId="0" applyFont="1" applyFill="1" applyAlignment="1" applyProtection="1">
      <alignment horizontal="left" vertical="top"/>
    </xf>
    <xf numFmtId="0" fontId="3" fillId="2" borderId="0" xfId="0" applyFont="1" applyFill="1" applyProtection="1"/>
    <xf numFmtId="0" fontId="3" fillId="0" borderId="0" xfId="0" applyFont="1" applyProtection="1"/>
    <xf numFmtId="0" fontId="5" fillId="3" borderId="4" xfId="0" applyFont="1" applyFill="1" applyBorder="1" applyAlignment="1" applyProtection="1">
      <alignment vertical="top"/>
    </xf>
    <xf numFmtId="0" fontId="6" fillId="3" borderId="0" xfId="0" applyFont="1" applyFill="1" applyAlignment="1" applyProtection="1">
      <alignment vertical="top"/>
    </xf>
    <xf numFmtId="0" fontId="6" fillId="3" borderId="0" xfId="0" applyFont="1" applyFill="1" applyProtection="1"/>
    <xf numFmtId="0" fontId="6" fillId="3" borderId="5" xfId="0" applyFont="1" applyFill="1" applyBorder="1" applyAlignment="1" applyProtection="1">
      <alignment vertical="top"/>
    </xf>
    <xf numFmtId="0" fontId="6" fillId="2" borderId="0" xfId="0" applyFont="1" applyFill="1" applyAlignment="1" applyProtection="1">
      <alignment horizontal="left" vertical="top"/>
    </xf>
    <xf numFmtId="0" fontId="6" fillId="2" borderId="0" xfId="0" applyFont="1" applyFill="1" applyProtection="1"/>
    <xf numFmtId="0" fontId="6" fillId="0" borderId="0" xfId="0" applyFont="1" applyProtection="1"/>
    <xf numFmtId="0" fontId="5" fillId="4" borderId="4" xfId="0" applyFont="1" applyFill="1" applyBorder="1" applyAlignment="1" applyProtection="1">
      <alignment vertical="top"/>
    </xf>
    <xf numFmtId="0" fontId="6" fillId="4" borderId="0" xfId="0" applyFont="1" applyFill="1" applyAlignment="1" applyProtection="1">
      <alignment vertical="top"/>
    </xf>
    <xf numFmtId="0" fontId="5" fillId="4" borderId="0" xfId="0" applyFont="1" applyFill="1" applyAlignment="1" applyProtection="1">
      <alignment vertical="top"/>
    </xf>
    <xf numFmtId="0" fontId="6" fillId="4" borderId="5" xfId="0" applyFont="1" applyFill="1" applyBorder="1" applyAlignment="1" applyProtection="1">
      <alignment vertical="top"/>
    </xf>
    <xf numFmtId="0" fontId="6" fillId="4" borderId="4" xfId="0" applyFont="1" applyFill="1" applyBorder="1" applyProtection="1"/>
    <xf numFmtId="0" fontId="7" fillId="4" borderId="4" xfId="0" applyFont="1" applyFill="1" applyBorder="1" applyAlignment="1" applyProtection="1">
      <alignment vertical="top"/>
    </xf>
    <xf numFmtId="0" fontId="8" fillId="4" borderId="0" xfId="0" applyFont="1" applyFill="1" applyAlignment="1" applyProtection="1">
      <alignment vertical="top"/>
    </xf>
    <xf numFmtId="0" fontId="8" fillId="4" borderId="5" xfId="0" applyFont="1" applyFill="1" applyBorder="1" applyAlignment="1" applyProtection="1">
      <alignment vertical="top"/>
    </xf>
    <xf numFmtId="0" fontId="9" fillId="2" borderId="0" xfId="0" applyFont="1" applyFill="1" applyAlignment="1" applyProtection="1">
      <alignment horizontal="left" vertical="top"/>
    </xf>
    <xf numFmtId="0" fontId="8" fillId="2" borderId="0" xfId="0" applyFont="1" applyFill="1" applyAlignment="1" applyProtection="1">
      <alignment horizontal="left" vertical="top"/>
    </xf>
    <xf numFmtId="0" fontId="8" fillId="2" borderId="0" xfId="0" applyFont="1" applyFill="1" applyProtection="1"/>
    <xf numFmtId="0" fontId="8" fillId="0" borderId="0" xfId="0" applyFont="1" applyProtection="1"/>
    <xf numFmtId="0" fontId="10" fillId="5" borderId="4" xfId="0" applyFont="1" applyFill="1" applyBorder="1" applyAlignment="1" applyProtection="1">
      <alignment horizontal="left" vertical="top"/>
    </xf>
    <xf numFmtId="0" fontId="6" fillId="4" borderId="4" xfId="0" applyFont="1" applyFill="1" applyBorder="1" applyAlignment="1" applyProtection="1">
      <alignment horizontal="left" vertical="top"/>
    </xf>
    <xf numFmtId="0" fontId="6" fillId="4" borderId="0" xfId="0" applyFont="1" applyFill="1" applyAlignment="1" applyProtection="1">
      <alignment horizontal="left" vertical="top" wrapText="1"/>
    </xf>
    <xf numFmtId="0" fontId="5" fillId="4" borderId="0" xfId="0" applyFont="1" applyFill="1" applyAlignment="1" applyProtection="1">
      <alignment horizontal="left" wrapText="1"/>
    </xf>
    <xf numFmtId="0" fontId="5" fillId="4" borderId="0" xfId="0" applyFont="1" applyFill="1" applyAlignment="1" applyProtection="1">
      <alignment horizontal="left"/>
    </xf>
    <xf numFmtId="0" fontId="6" fillId="4" borderId="5" xfId="0" applyFont="1" applyFill="1" applyBorder="1" applyAlignment="1" applyProtection="1">
      <alignment horizontal="left" vertical="top" wrapText="1"/>
    </xf>
    <xf numFmtId="0" fontId="5" fillId="4" borderId="0" xfId="0" applyFont="1" applyFill="1" applyProtection="1"/>
    <xf numFmtId="0" fontId="11" fillId="4" borderId="0" xfId="0" applyFont="1" applyFill="1" applyAlignment="1" applyProtection="1">
      <alignment horizontal="left" vertical="top" wrapText="1"/>
    </xf>
    <xf numFmtId="0" fontId="11" fillId="4" borderId="5" xfId="0" applyFont="1" applyFill="1" applyBorder="1" applyAlignment="1" applyProtection="1">
      <alignment horizontal="left" vertical="top" wrapText="1"/>
    </xf>
    <xf numFmtId="164" fontId="6" fillId="2" borderId="0" xfId="0" applyNumberFormat="1" applyFont="1" applyFill="1" applyAlignment="1" applyProtection="1">
      <alignment horizontal="left" vertical="top"/>
    </xf>
    <xf numFmtId="49" fontId="6" fillId="4" borderId="0" xfId="0" applyNumberFormat="1" applyFont="1" applyFill="1" applyAlignment="1" applyProtection="1">
      <alignment horizontal="left" vertical="top" wrapText="1"/>
    </xf>
    <xf numFmtId="0" fontId="5" fillId="4" borderId="0" xfId="0" applyFont="1" applyFill="1" applyAlignment="1" applyProtection="1">
      <alignment horizontal="left" vertical="top" wrapText="1"/>
    </xf>
    <xf numFmtId="164" fontId="5" fillId="4" borderId="6" xfId="0" applyNumberFormat="1" applyFont="1" applyFill="1" applyBorder="1" applyAlignment="1" applyProtection="1">
      <alignment horizontal="left" vertical="top" wrapText="1"/>
    </xf>
    <xf numFmtId="0" fontId="6" fillId="4" borderId="0" xfId="0" applyFont="1" applyFill="1" applyProtection="1"/>
    <xf numFmtId="14" fontId="5" fillId="4" borderId="0" xfId="0" applyNumberFormat="1" applyFont="1" applyFill="1" applyAlignment="1" applyProtection="1">
      <alignment horizontal="left" vertical="top" wrapText="1"/>
    </xf>
    <xf numFmtId="0" fontId="8" fillId="4" borderId="0" xfId="0" applyFont="1" applyFill="1" applyAlignment="1" applyProtection="1">
      <alignment horizontal="left" vertical="top" wrapText="1"/>
    </xf>
    <xf numFmtId="0" fontId="8" fillId="4" borderId="0" xfId="0" applyFont="1" applyFill="1" applyProtection="1"/>
    <xf numFmtId="0" fontId="8" fillId="4" borderId="5" xfId="0" applyFont="1" applyFill="1" applyBorder="1" applyAlignment="1" applyProtection="1">
      <alignment horizontal="left" vertical="top" wrapText="1"/>
    </xf>
    <xf numFmtId="0" fontId="5" fillId="4" borderId="0" xfId="0" applyFont="1" applyFill="1" applyAlignment="1" applyProtection="1">
      <alignment vertical="top" wrapText="1"/>
    </xf>
    <xf numFmtId="0" fontId="6" fillId="4" borderId="0" xfId="0" applyFont="1" applyFill="1" applyAlignment="1" applyProtection="1">
      <alignment vertical="top" wrapText="1"/>
    </xf>
    <xf numFmtId="0" fontId="13" fillId="4" borderId="4" xfId="0" applyFont="1" applyFill="1" applyBorder="1" applyAlignment="1" applyProtection="1">
      <alignment horizontal="left" vertical="top"/>
    </xf>
    <xf numFmtId="0" fontId="13" fillId="4" borderId="0" xfId="0" applyFont="1" applyFill="1" applyProtection="1"/>
    <xf numFmtId="0" fontId="14" fillId="4" borderId="0" xfId="0" applyFont="1" applyFill="1" applyAlignment="1" applyProtection="1">
      <alignment vertical="top" wrapText="1"/>
    </xf>
    <xf numFmtId="0" fontId="13" fillId="4" borderId="5" xfId="0" applyFont="1" applyFill="1" applyBorder="1" applyAlignment="1" applyProtection="1">
      <alignment vertical="top"/>
    </xf>
    <xf numFmtId="0" fontId="13" fillId="2" borderId="0" xfId="0" applyFont="1" applyFill="1" applyAlignment="1" applyProtection="1">
      <alignment horizontal="left" vertical="top"/>
    </xf>
    <xf numFmtId="0" fontId="13" fillId="2" borderId="0" xfId="0" applyFont="1" applyFill="1" applyProtection="1"/>
    <xf numFmtId="0" fontId="13" fillId="0" borderId="0" xfId="0" applyFont="1" applyProtection="1"/>
    <xf numFmtId="0" fontId="6" fillId="4" borderId="4" xfId="0" applyFont="1" applyFill="1" applyBorder="1" applyAlignment="1" applyProtection="1">
      <alignment vertical="top"/>
    </xf>
    <xf numFmtId="0" fontId="5" fillId="2" borderId="0" xfId="0" applyFont="1" applyFill="1" applyAlignment="1" applyProtection="1">
      <alignment horizontal="left" vertical="top"/>
    </xf>
    <xf numFmtId="0" fontId="5" fillId="4" borderId="0" xfId="0" applyFont="1" applyFill="1" applyAlignment="1" applyProtection="1">
      <alignment horizontal="left" vertical="top"/>
    </xf>
    <xf numFmtId="164" fontId="15" fillId="4" borderId="0" xfId="0" applyNumberFormat="1" applyFont="1" applyFill="1" applyAlignment="1" applyProtection="1">
      <alignment horizontal="left" vertical="top" wrapText="1"/>
    </xf>
    <xf numFmtId="164" fontId="5" fillId="4" borderId="0" xfId="0" applyNumberFormat="1" applyFont="1" applyFill="1" applyBorder="1" applyAlignment="1" applyProtection="1">
      <alignment horizontal="left" vertical="top" wrapText="1"/>
    </xf>
    <xf numFmtId="0" fontId="6" fillId="4" borderId="0" xfId="0" applyFont="1" applyFill="1" applyAlignment="1" applyProtection="1">
      <alignment horizontal="left" wrapText="1"/>
    </xf>
    <xf numFmtId="164" fontId="5" fillId="4" borderId="0" xfId="0" applyNumberFormat="1" applyFont="1" applyFill="1" applyAlignment="1" applyProtection="1">
      <alignment horizontal="left" vertical="top"/>
    </xf>
    <xf numFmtId="0" fontId="6" fillId="2" borderId="0" xfId="0" applyFont="1" applyFill="1" applyAlignment="1" applyProtection="1">
      <alignment horizontal="left" vertical="top" wrapText="1"/>
    </xf>
    <xf numFmtId="164" fontId="15" fillId="4" borderId="0" xfId="0" applyNumberFormat="1" applyFont="1" applyFill="1" applyAlignment="1" applyProtection="1">
      <alignment horizontal="left" vertical="top"/>
    </xf>
    <xf numFmtId="164" fontId="5" fillId="4" borderId="6" xfId="0" applyNumberFormat="1" applyFont="1" applyFill="1" applyBorder="1" applyAlignment="1" applyProtection="1">
      <alignment horizontal="left" vertical="top"/>
    </xf>
    <xf numFmtId="0" fontId="7" fillId="4" borderId="4" xfId="0" applyFont="1" applyFill="1" applyBorder="1" applyAlignment="1" applyProtection="1">
      <alignment horizontal="left" vertical="top"/>
    </xf>
    <xf numFmtId="0" fontId="10" fillId="5" borderId="0" xfId="0" applyFont="1" applyFill="1" applyProtection="1"/>
    <xf numFmtId="0" fontId="10" fillId="5" borderId="0" xfId="0" applyFont="1" applyFill="1" applyAlignment="1" applyProtection="1">
      <alignment vertical="top" wrapText="1"/>
    </xf>
    <xf numFmtId="0" fontId="10" fillId="5" borderId="5" xfId="0" applyFont="1" applyFill="1" applyBorder="1" applyAlignment="1" applyProtection="1">
      <alignment vertical="top" wrapText="1"/>
    </xf>
    <xf numFmtId="14" fontId="5" fillId="4" borderId="0" xfId="0" applyNumberFormat="1" applyFont="1" applyFill="1" applyAlignment="1" applyProtection="1">
      <alignment horizontal="left" wrapText="1"/>
    </xf>
    <xf numFmtId="0" fontId="6" fillId="4" borderId="5" xfId="0" applyFont="1" applyFill="1" applyBorder="1" applyAlignment="1" applyProtection="1">
      <alignment vertical="top" wrapText="1"/>
    </xf>
    <xf numFmtId="0" fontId="14" fillId="2" borderId="0" xfId="0" applyFont="1" applyFill="1" applyAlignment="1" applyProtection="1">
      <alignment horizontal="left" vertical="top" wrapText="1"/>
    </xf>
    <xf numFmtId="49" fontId="12" fillId="4" borderId="0" xfId="0" applyNumberFormat="1" applyFont="1" applyFill="1" applyAlignment="1" applyProtection="1">
      <alignment horizontal="left" vertical="top" wrapText="1"/>
    </xf>
    <xf numFmtId="10" fontId="6" fillId="4" borderId="0" xfId="1" applyNumberFormat="1" applyFont="1" applyFill="1" applyBorder="1" applyAlignment="1" applyProtection="1">
      <alignment vertical="top"/>
    </xf>
    <xf numFmtId="0" fontId="10" fillId="2" borderId="0" xfId="0" applyFont="1" applyFill="1" applyAlignment="1" applyProtection="1">
      <alignment horizontal="left" vertical="top"/>
    </xf>
    <xf numFmtId="0" fontId="17" fillId="2" borderId="0" xfId="0" applyFont="1" applyFill="1" applyAlignment="1" applyProtection="1">
      <alignment horizontal="left" vertical="top" wrapText="1"/>
    </xf>
    <xf numFmtId="0" fontId="10" fillId="2" borderId="0" xfId="0" applyFont="1" applyFill="1" applyProtection="1"/>
    <xf numFmtId="0" fontId="10" fillId="0" borderId="0" xfId="0" applyFont="1" applyProtection="1"/>
    <xf numFmtId="0" fontId="6" fillId="4" borderId="0" xfId="0" applyFont="1" applyFill="1" applyAlignment="1" applyProtection="1">
      <alignment wrapText="1"/>
    </xf>
    <xf numFmtId="3" fontId="5" fillId="4" borderId="0" xfId="0" applyNumberFormat="1" applyFont="1" applyFill="1" applyAlignment="1" applyProtection="1">
      <alignment horizontal="left" vertical="top"/>
    </xf>
    <xf numFmtId="0" fontId="12" fillId="4" borderId="5" xfId="0" applyFont="1" applyFill="1" applyBorder="1" applyAlignment="1" applyProtection="1">
      <alignment vertical="top" wrapText="1"/>
    </xf>
    <xf numFmtId="0" fontId="6" fillId="4" borderId="0" xfId="0" applyFont="1" applyFill="1" applyAlignment="1" applyProtection="1">
      <alignment horizontal="left" vertical="top"/>
    </xf>
    <xf numFmtId="164" fontId="5" fillId="4" borderId="0" xfId="0" applyNumberFormat="1" applyFont="1" applyFill="1" applyAlignment="1" applyProtection="1">
      <alignment horizontal="left" vertical="top" wrapText="1"/>
    </xf>
    <xf numFmtId="0" fontId="8" fillId="4" borderId="0" xfId="0" applyFont="1" applyFill="1" applyAlignment="1" applyProtection="1">
      <alignment horizontal="left" vertical="top"/>
    </xf>
    <xf numFmtId="0" fontId="6" fillId="4" borderId="5" xfId="0" applyFont="1" applyFill="1" applyBorder="1" applyAlignment="1" applyProtection="1">
      <alignment horizontal="left" vertical="top"/>
    </xf>
    <xf numFmtId="14" fontId="6" fillId="4" borderId="0" xfId="0" applyNumberFormat="1" applyFont="1" applyFill="1" applyAlignment="1" applyProtection="1">
      <alignment horizontal="left" vertical="top" wrapText="1"/>
    </xf>
    <xf numFmtId="3" fontId="5" fillId="4" borderId="6" xfId="0" applyNumberFormat="1" applyFont="1" applyFill="1" applyBorder="1" applyAlignment="1" applyProtection="1">
      <alignment horizontal="left" vertical="top" wrapText="1"/>
    </xf>
    <xf numFmtId="164" fontId="6" fillId="6" borderId="0" xfId="0" applyNumberFormat="1" applyFont="1" applyFill="1" applyAlignment="1" applyProtection="1">
      <alignment horizontal="left" vertical="top" wrapText="1"/>
    </xf>
    <xf numFmtId="0" fontId="7" fillId="4" borderId="4" xfId="0" applyFont="1" applyFill="1" applyBorder="1" applyProtection="1"/>
    <xf numFmtId="0" fontId="7" fillId="4" borderId="0" xfId="0" applyFont="1" applyFill="1" applyProtection="1"/>
    <xf numFmtId="0" fontId="7" fillId="4" borderId="0" xfId="0" applyFont="1" applyFill="1" applyAlignment="1" applyProtection="1">
      <alignment horizontal="left" vertical="top" wrapText="1"/>
    </xf>
    <xf numFmtId="164" fontId="7" fillId="6" borderId="0" xfId="0" applyNumberFormat="1" applyFont="1" applyFill="1" applyAlignment="1" applyProtection="1">
      <alignment horizontal="left" vertical="top" wrapText="1"/>
    </xf>
    <xf numFmtId="0" fontId="7" fillId="4" borderId="0" xfId="0" applyFont="1" applyFill="1" applyAlignment="1" applyProtection="1">
      <alignment vertical="top" wrapText="1"/>
    </xf>
    <xf numFmtId="0" fontId="7" fillId="4" borderId="5" xfId="0" applyFont="1" applyFill="1" applyBorder="1" applyAlignment="1" applyProtection="1">
      <alignment vertical="top" wrapText="1"/>
    </xf>
    <xf numFmtId="0" fontId="7" fillId="2" borderId="0" xfId="0" applyFont="1" applyFill="1" applyAlignment="1" applyProtection="1">
      <alignment horizontal="left" vertical="top"/>
    </xf>
    <xf numFmtId="0" fontId="7" fillId="2" borderId="0" xfId="0" applyFont="1" applyFill="1" applyProtection="1"/>
    <xf numFmtId="0" fontId="7" fillId="0" borderId="0" xfId="0" applyFont="1" applyProtection="1"/>
    <xf numFmtId="0" fontId="10" fillId="5" borderId="4" xfId="0" applyFont="1" applyFill="1" applyBorder="1" applyProtection="1"/>
    <xf numFmtId="14" fontId="10" fillId="5" borderId="0" xfId="0" applyNumberFormat="1" applyFont="1" applyFill="1" applyProtection="1"/>
    <xf numFmtId="0" fontId="10" fillId="5" borderId="0" xfId="0" applyFont="1" applyFill="1" applyAlignment="1" applyProtection="1">
      <alignment horizontal="left"/>
    </xf>
    <xf numFmtId="0" fontId="10" fillId="5" borderId="5" xfId="0" applyFont="1" applyFill="1" applyBorder="1" applyProtection="1"/>
    <xf numFmtId="0" fontId="6" fillId="4" borderId="4" xfId="0" applyFont="1" applyFill="1" applyBorder="1" applyAlignment="1" applyProtection="1">
      <alignment horizontal="left"/>
    </xf>
    <xf numFmtId="0" fontId="12" fillId="4" borderId="0" xfId="0" applyFont="1" applyFill="1" applyAlignment="1" applyProtection="1">
      <alignment horizontal="right"/>
    </xf>
    <xf numFmtId="0" fontId="12" fillId="4" borderId="0" xfId="0" applyFont="1" applyFill="1" applyProtection="1"/>
    <xf numFmtId="0" fontId="6" fillId="4" borderId="5" xfId="0" applyFont="1" applyFill="1" applyBorder="1" applyProtection="1"/>
    <xf numFmtId="0" fontId="18" fillId="3" borderId="7" xfId="0" applyFont="1" applyFill="1" applyBorder="1" applyProtection="1"/>
    <xf numFmtId="0" fontId="6" fillId="3" borderId="8" xfId="0" applyFont="1" applyFill="1" applyBorder="1" applyProtection="1"/>
    <xf numFmtId="0" fontId="6" fillId="3" borderId="9" xfId="0" applyFont="1" applyFill="1" applyBorder="1" applyProtection="1"/>
    <xf numFmtId="0" fontId="8" fillId="2" borderId="0" xfId="0" applyFont="1" applyFill="1" applyAlignment="1" applyProtection="1">
      <alignment horizontal="left" vertical="top" wrapText="1"/>
    </xf>
    <xf numFmtId="0" fontId="8" fillId="2" borderId="0" xfId="0" applyFont="1" applyFill="1" applyAlignment="1" applyProtection="1">
      <alignment wrapText="1"/>
    </xf>
    <xf numFmtId="0" fontId="8" fillId="0" borderId="0" xfId="0" applyFont="1" applyAlignment="1" applyProtection="1">
      <alignment wrapText="1"/>
    </xf>
    <xf numFmtId="14" fontId="5" fillId="6" borderId="0" xfId="0" applyNumberFormat="1" applyFont="1" applyFill="1" applyAlignment="1" applyProtection="1">
      <alignment horizontal="left" vertical="top" wrapText="1"/>
    </xf>
    <xf numFmtId="0" fontId="6" fillId="4" borderId="0" xfId="0" applyFont="1" applyFill="1" applyAlignment="1" applyProtection="1">
      <alignment horizontal="right" vertical="top"/>
    </xf>
    <xf numFmtId="0" fontId="6" fillId="2" borderId="0" xfId="0" applyFont="1" applyFill="1" applyAlignment="1" applyProtection="1">
      <alignment horizontal="center" vertical="top"/>
    </xf>
    <xf numFmtId="0" fontId="6" fillId="2" borderId="0" xfId="0" applyFont="1" applyFill="1" applyAlignment="1" applyProtection="1">
      <alignment horizontal="center" vertical="top" wrapText="1"/>
    </xf>
    <xf numFmtId="0" fontId="19" fillId="2" borderId="0" xfId="0" applyFont="1" applyFill="1" applyAlignment="1" applyProtection="1">
      <alignment horizontal="center" vertical="top"/>
    </xf>
    <xf numFmtId="0" fontId="20" fillId="2" borderId="0" xfId="0" applyFont="1" applyFill="1" applyAlignment="1" applyProtection="1">
      <alignment horizontal="center" vertical="top"/>
    </xf>
    <xf numFmtId="0" fontId="20" fillId="2" borderId="0" xfId="0" applyFont="1" applyFill="1" applyAlignment="1" applyProtection="1">
      <alignment horizontal="center" vertical="top" wrapText="1"/>
    </xf>
    <xf numFmtId="1" fontId="6" fillId="2" borderId="0" xfId="0" applyNumberFormat="1" applyFont="1" applyFill="1" applyAlignment="1" applyProtection="1">
      <alignment horizontal="center" vertical="top"/>
    </xf>
    <xf numFmtId="1" fontId="5" fillId="2" borderId="0" xfId="0" applyNumberFormat="1" applyFont="1" applyFill="1" applyAlignment="1" applyProtection="1">
      <alignment horizontal="center" vertical="top"/>
    </xf>
    <xf numFmtId="14" fontId="21" fillId="4" borderId="0" xfId="0" applyNumberFormat="1" applyFont="1" applyFill="1" applyAlignment="1">
      <alignment horizontal="left" vertical="top" wrapText="1"/>
    </xf>
    <xf numFmtId="164" fontId="12" fillId="4" borderId="0" xfId="0" applyNumberFormat="1" applyFont="1" applyFill="1" applyAlignment="1" applyProtection="1">
      <alignment horizontal="left" vertical="top"/>
    </xf>
    <xf numFmtId="0" fontId="19" fillId="2" borderId="0" xfId="0" applyNumberFormat="1" applyFont="1" applyFill="1" applyAlignment="1">
      <alignment horizontal="center" vertical="top"/>
    </xf>
    <xf numFmtId="0" fontId="6" fillId="0" borderId="0" xfId="0" applyFont="1" applyAlignment="1" applyProtection="1">
      <alignment vertical="top"/>
      <protection locked="0"/>
    </xf>
    <xf numFmtId="0" fontId="10" fillId="5" borderId="0" xfId="0" applyFont="1" applyFill="1" applyAlignment="1" applyProtection="1">
      <alignment horizontal="left" vertical="top"/>
    </xf>
    <xf numFmtId="0" fontId="10" fillId="5" borderId="5" xfId="0" applyFont="1" applyFill="1" applyBorder="1" applyAlignment="1" applyProtection="1">
      <alignment horizontal="left" vertical="top"/>
    </xf>
    <xf numFmtId="0" fontId="12" fillId="0" borderId="0" xfId="0" applyFont="1" applyAlignment="1" applyProtection="1">
      <alignment horizontal="left" vertical="top" wrapText="1"/>
      <protection locked="0"/>
    </xf>
    <xf numFmtId="49" fontId="12" fillId="4" borderId="0" xfId="0" applyNumberFormat="1" applyFont="1" applyFill="1" applyAlignment="1" applyProtection="1">
      <alignment horizontal="left" vertical="top" wrapText="1"/>
    </xf>
    <xf numFmtId="0" fontId="0" fillId="4" borderId="0" xfId="0" applyFill="1" applyAlignment="1" applyProtection="1">
      <alignment vertical="top" wrapText="1"/>
    </xf>
    <xf numFmtId="0" fontId="10" fillId="5" borderId="0" xfId="0" applyFont="1" applyFill="1" applyAlignment="1" applyProtection="1">
      <alignment horizontal="left" vertical="top" wrapText="1"/>
    </xf>
    <xf numFmtId="0" fontId="10" fillId="5" borderId="5" xfId="0" applyFont="1" applyFill="1" applyBorder="1" applyAlignment="1" applyProtection="1">
      <alignment horizontal="left" vertical="top" wrapText="1"/>
    </xf>
    <xf numFmtId="0" fontId="6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 wrapText="1"/>
      <protection locked="0"/>
    </xf>
    <xf numFmtId="14" fontId="5" fillId="4" borderId="0" xfId="0" applyNumberFormat="1" applyFont="1" applyFill="1" applyAlignment="1" applyProtection="1">
      <alignment horizontal="center" wrapText="1"/>
    </xf>
    <xf numFmtId="14" fontId="22" fillId="4" borderId="0" xfId="0" applyNumberFormat="1" applyFont="1" applyFill="1" applyAlignment="1">
      <alignment horizontal="center" wrapText="1"/>
    </xf>
    <xf numFmtId="0" fontId="7" fillId="4" borderId="4" xfId="0" applyFont="1" applyFill="1" applyBorder="1" applyAlignment="1" applyProtection="1">
      <alignment horizontal="left" vertical="top" wrapText="1"/>
    </xf>
    <xf numFmtId="0" fontId="7" fillId="4" borderId="0" xfId="0" applyFont="1" applyFill="1" applyBorder="1" applyAlignment="1" applyProtection="1">
      <alignment horizontal="left" vertical="top" wrapText="1"/>
    </xf>
    <xf numFmtId="0" fontId="7" fillId="4" borderId="5" xfId="0" applyFont="1" applyFill="1" applyBorder="1" applyAlignment="1" applyProtection="1">
      <alignment horizontal="left" vertical="top" wrapText="1"/>
    </xf>
    <xf numFmtId="0" fontId="10" fillId="5" borderId="0" xfId="0" applyFont="1" applyFill="1" applyAlignment="1" applyProtection="1">
      <alignment horizontal="left"/>
    </xf>
    <xf numFmtId="0" fontId="10" fillId="5" borderId="5" xfId="0" applyFont="1" applyFill="1" applyBorder="1" applyAlignment="1" applyProtection="1">
      <alignment horizontal="left"/>
    </xf>
    <xf numFmtId="0" fontId="16" fillId="4" borderId="0" xfId="0" applyFont="1" applyFill="1" applyAlignment="1" applyProtection="1">
      <alignment horizontal="left" vertical="top" wrapText="1"/>
    </xf>
    <xf numFmtId="0" fontId="12" fillId="4" borderId="0" xfId="0" applyFont="1" applyFill="1" applyAlignment="1" applyProtection="1">
      <alignment horizontal="left" vertical="top" wrapText="1"/>
    </xf>
    <xf numFmtId="49" fontId="6" fillId="0" borderId="0" xfId="0" applyNumberFormat="1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 wrapText="1"/>
      <protection locked="0"/>
    </xf>
  </cellXfs>
  <cellStyles count="2">
    <cellStyle name="Normal" xfId="0" builtinId="0"/>
    <cellStyle name="Percent" xfId="1" builtinId="5"/>
  </cellStyles>
  <dxfs count="2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numFmt numFmtId="2" formatCode="0.00"/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D982D-FBD5-4301-AEE7-CCE606339794}">
  <sheetPr>
    <pageSetUpPr fitToPage="1"/>
  </sheetPr>
  <dimension ref="A1:DY306"/>
  <sheetViews>
    <sheetView tabSelected="1" zoomScale="80" zoomScaleNormal="80" workbookViewId="0">
      <selection activeCell="D3" sqref="D3:F3"/>
    </sheetView>
  </sheetViews>
  <sheetFormatPr defaultColWidth="0" defaultRowHeight="13.8" zeroHeight="1" x14ac:dyDescent="0.25"/>
  <cols>
    <col min="1" max="1" width="4" style="27" customWidth="1"/>
    <col min="2" max="2" width="11.109375" style="27" customWidth="1"/>
    <col min="3" max="3" width="40.109375" style="27" customWidth="1"/>
    <col min="4" max="10" width="17.88671875" style="27" customWidth="1"/>
    <col min="11" max="16" width="9.109375" style="27" customWidth="1"/>
    <col min="17" max="17" width="12.88671875" style="125" hidden="1" customWidth="1"/>
    <col min="18" max="20" width="12.88671875" style="25" hidden="1" customWidth="1"/>
    <col min="21" max="21" width="31.88671875" style="25" hidden="1" customWidth="1"/>
    <col min="22" max="22" width="5" style="25" hidden="1" customWidth="1"/>
    <col min="23" max="25" width="21.33203125" style="25" hidden="1" customWidth="1"/>
    <col min="26" max="40" width="0" style="25" hidden="1" customWidth="1"/>
    <col min="41" max="129" width="0" style="26" hidden="1" customWidth="1"/>
    <col min="130" max="16384" width="8.88671875" style="27" hidden="1"/>
  </cols>
  <sheetData>
    <row r="1" spans="1:129" s="20" customFormat="1" ht="27.6" x14ac:dyDescent="0.4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5"/>
      <c r="Q1" s="129" t="s">
        <v>178</v>
      </c>
      <c r="R1" s="16"/>
      <c r="S1" s="16"/>
      <c r="T1" s="16"/>
      <c r="U1" s="16"/>
      <c r="V1" s="16"/>
      <c r="W1" s="16"/>
      <c r="X1" s="17" t="s">
        <v>1</v>
      </c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</row>
    <row r="2" spans="1:129" x14ac:dyDescent="0.25">
      <c r="A2" s="21"/>
      <c r="B2" s="22"/>
      <c r="C2" s="22"/>
      <c r="D2" s="23"/>
      <c r="E2" s="23"/>
      <c r="F2" s="23"/>
      <c r="G2" s="22"/>
      <c r="H2" s="22"/>
      <c r="I2" s="22"/>
      <c r="J2" s="22"/>
      <c r="K2" s="22"/>
      <c r="L2" s="22"/>
      <c r="M2" s="22"/>
      <c r="N2" s="22"/>
      <c r="O2" s="22"/>
      <c r="P2" s="24"/>
    </row>
    <row r="3" spans="1:129" x14ac:dyDescent="0.25">
      <c r="A3" s="28"/>
      <c r="B3" s="29"/>
      <c r="C3" s="30" t="s">
        <v>2</v>
      </c>
      <c r="D3" s="154"/>
      <c r="E3" s="154"/>
      <c r="F3" s="154"/>
      <c r="G3" s="29"/>
      <c r="H3" s="29"/>
      <c r="I3" s="29"/>
      <c r="J3" s="29"/>
      <c r="K3" s="29"/>
      <c r="L3" s="29"/>
      <c r="M3" s="29"/>
      <c r="N3" s="29"/>
      <c r="O3" s="29"/>
      <c r="P3" s="31"/>
      <c r="Q3" s="125">
        <f>COUNTBLANK(D3)</f>
        <v>1</v>
      </c>
    </row>
    <row r="4" spans="1:129" x14ac:dyDescent="0.25">
      <c r="A4" s="28"/>
      <c r="B4" s="29"/>
      <c r="C4" s="30" t="s">
        <v>3</v>
      </c>
      <c r="D4" s="154"/>
      <c r="E4" s="154"/>
      <c r="F4" s="154"/>
      <c r="G4" s="29"/>
      <c r="H4" s="29"/>
      <c r="I4" s="29"/>
      <c r="J4" s="29"/>
      <c r="K4" s="29"/>
      <c r="L4" s="29"/>
      <c r="M4" s="29"/>
      <c r="N4" s="29"/>
      <c r="O4" s="29"/>
      <c r="P4" s="31"/>
      <c r="Q4" s="125">
        <f>COUNTBLANK(D4)</f>
        <v>1</v>
      </c>
    </row>
    <row r="5" spans="1:129" x14ac:dyDescent="0.25">
      <c r="A5" s="28"/>
      <c r="B5" s="29"/>
      <c r="C5" s="30"/>
      <c r="D5" s="30" t="s">
        <v>4</v>
      </c>
      <c r="E5" s="30" t="s">
        <v>5</v>
      </c>
      <c r="F5" s="30" t="s">
        <v>6</v>
      </c>
      <c r="G5" s="29"/>
      <c r="H5" s="29"/>
      <c r="I5" s="29"/>
      <c r="J5" s="29"/>
      <c r="K5" s="29"/>
      <c r="L5" s="29"/>
      <c r="M5" s="29"/>
      <c r="N5" s="29"/>
      <c r="O5" s="29"/>
      <c r="P5" s="31"/>
    </row>
    <row r="6" spans="1:129" x14ac:dyDescent="0.25">
      <c r="A6" s="32"/>
      <c r="B6" s="29"/>
      <c r="C6" s="30" t="s">
        <v>7</v>
      </c>
      <c r="D6" s="1"/>
      <c r="E6" s="1"/>
      <c r="F6" s="2"/>
      <c r="G6" s="29"/>
      <c r="H6" s="29"/>
      <c r="I6" s="29"/>
      <c r="J6" s="29"/>
      <c r="K6" s="29"/>
      <c r="L6" s="29"/>
      <c r="M6" s="29"/>
      <c r="N6" s="29"/>
      <c r="O6" s="29"/>
      <c r="P6" s="31"/>
      <c r="Q6" s="125">
        <f>COUNTBLANK(D6:F6)</f>
        <v>3</v>
      </c>
    </row>
    <row r="7" spans="1:129" x14ac:dyDescent="0.25">
      <c r="A7" s="32"/>
      <c r="B7" s="29"/>
      <c r="C7" s="30" t="s">
        <v>8</v>
      </c>
      <c r="D7" s="1"/>
      <c r="E7" s="1"/>
      <c r="F7" s="2"/>
      <c r="G7" s="29"/>
      <c r="H7" s="29"/>
      <c r="I7" s="29"/>
      <c r="J7" s="29"/>
      <c r="K7" s="29"/>
      <c r="L7" s="29"/>
      <c r="M7" s="29"/>
      <c r="N7" s="29"/>
      <c r="O7" s="29"/>
      <c r="P7" s="31"/>
      <c r="Q7" s="125">
        <f>COUNTBLANK(D7:F7)</f>
        <v>3</v>
      </c>
    </row>
    <row r="8" spans="1:129" s="39" customFormat="1" ht="17.399999999999999" x14ac:dyDescent="0.3">
      <c r="A8" s="33" t="s">
        <v>9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5"/>
      <c r="Q8" s="125"/>
      <c r="R8" s="36"/>
      <c r="S8" s="36"/>
      <c r="T8" s="36"/>
      <c r="U8" s="36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</row>
    <row r="9" spans="1:129" x14ac:dyDescent="0.25">
      <c r="A9" s="40">
        <v>1</v>
      </c>
      <c r="B9" s="141" t="s">
        <v>10</v>
      </c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2"/>
    </row>
    <row r="10" spans="1:129" ht="41.4" x14ac:dyDescent="0.25">
      <c r="A10" s="41"/>
      <c r="B10" s="42"/>
      <c r="C10" s="43" t="s">
        <v>11</v>
      </c>
      <c r="D10" s="43" t="s">
        <v>12</v>
      </c>
      <c r="E10" s="43" t="s">
        <v>13</v>
      </c>
      <c r="F10" s="43" t="s">
        <v>14</v>
      </c>
      <c r="G10" s="43" t="s">
        <v>15</v>
      </c>
      <c r="H10" s="43" t="s">
        <v>16</v>
      </c>
      <c r="I10" s="43" t="s">
        <v>17</v>
      </c>
      <c r="J10" s="44" t="s">
        <v>18</v>
      </c>
      <c r="K10" s="42"/>
      <c r="L10" s="42"/>
      <c r="M10" s="42"/>
      <c r="N10" s="42"/>
      <c r="O10" s="42"/>
      <c r="P10" s="45"/>
    </row>
    <row r="11" spans="1:129" x14ac:dyDescent="0.25">
      <c r="A11" s="41"/>
      <c r="B11" s="42"/>
      <c r="C11" s="46" t="s">
        <v>19</v>
      </c>
      <c r="D11" s="3"/>
      <c r="E11" s="123" t="str">
        <f>IF(D11="","",EDATE(D11,12))</f>
        <v/>
      </c>
      <c r="F11" s="123" t="str">
        <f t="shared" ref="F11:I11" si="0">IF(E11="","",EDATE(E11,12))</f>
        <v/>
      </c>
      <c r="G11" s="123" t="str">
        <f t="shared" si="0"/>
        <v/>
      </c>
      <c r="H11" s="123" t="str">
        <f t="shared" si="0"/>
        <v/>
      </c>
      <c r="I11" s="123" t="str">
        <f t="shared" si="0"/>
        <v/>
      </c>
      <c r="J11" s="47"/>
      <c r="K11" s="47"/>
      <c r="L11" s="47"/>
      <c r="M11" s="47"/>
      <c r="N11" s="47"/>
      <c r="O11" s="47"/>
      <c r="P11" s="48"/>
      <c r="Q11" s="125">
        <f>COUNTBLANK(D11)</f>
        <v>1</v>
      </c>
    </row>
    <row r="12" spans="1:129" ht="41.4" x14ac:dyDescent="0.25">
      <c r="A12" s="41"/>
      <c r="B12" s="42"/>
      <c r="C12" s="42" t="s">
        <v>20</v>
      </c>
      <c r="D12" s="4"/>
      <c r="E12" s="4"/>
      <c r="F12" s="4"/>
      <c r="G12" s="4"/>
      <c r="H12" s="4"/>
      <c r="I12" s="4"/>
      <c r="J12" s="138" t="s">
        <v>21</v>
      </c>
      <c r="K12" s="138"/>
      <c r="L12" s="138"/>
      <c r="M12" s="138"/>
      <c r="N12" s="138"/>
      <c r="O12" s="138"/>
      <c r="P12" s="45"/>
      <c r="R12" s="49"/>
    </row>
    <row r="13" spans="1:129" ht="14.4" x14ac:dyDescent="0.25">
      <c r="A13" s="41"/>
      <c r="B13" s="42"/>
      <c r="C13" s="42" t="s">
        <v>22</v>
      </c>
      <c r="D13" s="4"/>
      <c r="E13" s="4"/>
      <c r="F13" s="4"/>
      <c r="G13" s="4"/>
      <c r="H13" s="4"/>
      <c r="I13" s="4"/>
      <c r="J13" s="138" t="s">
        <v>22</v>
      </c>
      <c r="K13" s="155"/>
      <c r="L13" s="155"/>
      <c r="M13" s="155"/>
      <c r="N13" s="155"/>
      <c r="O13" s="155"/>
      <c r="P13" s="45"/>
      <c r="R13" s="49"/>
    </row>
    <row r="14" spans="1:129" ht="14.4" x14ac:dyDescent="0.25">
      <c r="A14" s="41"/>
      <c r="B14" s="42"/>
      <c r="C14" s="42" t="s">
        <v>23</v>
      </c>
      <c r="D14" s="4"/>
      <c r="E14" s="4"/>
      <c r="F14" s="4"/>
      <c r="G14" s="4"/>
      <c r="H14" s="4"/>
      <c r="I14" s="4"/>
      <c r="J14" s="138" t="s">
        <v>24</v>
      </c>
      <c r="K14" s="138"/>
      <c r="L14" s="138"/>
      <c r="M14" s="138"/>
      <c r="N14" s="138"/>
      <c r="O14" s="138"/>
      <c r="P14" s="45"/>
    </row>
    <row r="15" spans="1:129" ht="27.6" x14ac:dyDescent="0.25">
      <c r="A15" s="41"/>
      <c r="B15" s="42"/>
      <c r="C15" s="42" t="s">
        <v>25</v>
      </c>
      <c r="D15" s="4"/>
      <c r="E15" s="4"/>
      <c r="F15" s="4"/>
      <c r="G15" s="4"/>
      <c r="H15" s="4"/>
      <c r="I15" s="4"/>
      <c r="J15" s="138"/>
      <c r="K15" s="138"/>
      <c r="L15" s="138"/>
      <c r="M15" s="138"/>
      <c r="N15" s="138"/>
      <c r="O15" s="138"/>
      <c r="P15" s="45"/>
    </row>
    <row r="16" spans="1:129" ht="27.6" x14ac:dyDescent="0.25">
      <c r="A16" s="41"/>
      <c r="B16" s="42"/>
      <c r="C16" s="42" t="s">
        <v>26</v>
      </c>
      <c r="D16" s="4"/>
      <c r="E16" s="4"/>
      <c r="F16" s="4"/>
      <c r="G16" s="4"/>
      <c r="H16" s="4"/>
      <c r="I16" s="4"/>
      <c r="J16" s="138"/>
      <c r="K16" s="138"/>
      <c r="L16" s="138"/>
      <c r="M16" s="138"/>
      <c r="N16" s="138"/>
      <c r="O16" s="138"/>
      <c r="P16" s="45"/>
    </row>
    <row r="17" spans="1:129" ht="27.6" x14ac:dyDescent="0.25">
      <c r="A17" s="41"/>
      <c r="B17" s="42"/>
      <c r="C17" s="42" t="s">
        <v>27</v>
      </c>
      <c r="D17" s="4"/>
      <c r="E17" s="4"/>
      <c r="F17" s="4"/>
      <c r="G17" s="4"/>
      <c r="H17" s="4"/>
      <c r="I17" s="4"/>
      <c r="J17" s="138"/>
      <c r="K17" s="138"/>
      <c r="L17" s="138"/>
      <c r="M17" s="138"/>
      <c r="N17" s="138"/>
      <c r="O17" s="138"/>
      <c r="P17" s="45"/>
    </row>
    <row r="18" spans="1:129" ht="14.4" x14ac:dyDescent="0.25">
      <c r="A18" s="41"/>
      <c r="B18" s="42"/>
      <c r="C18" s="50" t="s">
        <v>28</v>
      </c>
      <c r="D18" s="4"/>
      <c r="E18" s="4"/>
      <c r="F18" s="4"/>
      <c r="G18" s="4"/>
      <c r="H18" s="4"/>
      <c r="I18" s="4"/>
      <c r="J18" s="138"/>
      <c r="K18" s="138"/>
      <c r="L18" s="138"/>
      <c r="M18" s="138"/>
      <c r="N18" s="138"/>
      <c r="O18" s="138"/>
      <c r="P18" s="45"/>
    </row>
    <row r="19" spans="1:129" ht="14.4" x14ac:dyDescent="0.25">
      <c r="A19" s="41"/>
      <c r="B19" s="42"/>
      <c r="C19" s="50" t="s">
        <v>29</v>
      </c>
      <c r="D19" s="4"/>
      <c r="E19" s="4"/>
      <c r="F19" s="4"/>
      <c r="G19" s="4"/>
      <c r="H19" s="4"/>
      <c r="I19" s="4"/>
      <c r="J19" s="138" t="s">
        <v>30</v>
      </c>
      <c r="K19" s="138"/>
      <c r="L19" s="138"/>
      <c r="M19" s="138"/>
      <c r="N19" s="138"/>
      <c r="O19" s="138"/>
      <c r="P19" s="45"/>
    </row>
    <row r="20" spans="1:129" ht="14.4" x14ac:dyDescent="0.25">
      <c r="A20" s="41"/>
      <c r="B20" s="42"/>
      <c r="C20" s="51" t="s">
        <v>31</v>
      </c>
      <c r="D20" s="52" t="str">
        <f t="shared" ref="D20:I20" si="1">IF(SUM(D12:D19)&gt;0,SUM(D12:D19),"")</f>
        <v/>
      </c>
      <c r="E20" s="52" t="str">
        <f t="shared" si="1"/>
        <v/>
      </c>
      <c r="F20" s="52" t="str">
        <f t="shared" si="1"/>
        <v/>
      </c>
      <c r="G20" s="52" t="str">
        <f t="shared" si="1"/>
        <v/>
      </c>
      <c r="H20" s="52" t="str">
        <f t="shared" si="1"/>
        <v/>
      </c>
      <c r="I20" s="52" t="str">
        <f t="shared" si="1"/>
        <v/>
      </c>
      <c r="J20" s="153"/>
      <c r="K20" s="153"/>
      <c r="L20" s="153"/>
      <c r="M20" s="153"/>
      <c r="N20" s="153"/>
      <c r="O20" s="153"/>
      <c r="P20" s="45"/>
      <c r="Q20" s="125">
        <f>COUNTBLANK($D20:$G20)</f>
        <v>4</v>
      </c>
    </row>
    <row r="21" spans="1:129" x14ac:dyDescent="0.25">
      <c r="A21" s="40">
        <v>2</v>
      </c>
      <c r="B21" s="141" t="s">
        <v>32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2"/>
      <c r="X21" s="25" t="s">
        <v>33</v>
      </c>
    </row>
    <row r="22" spans="1:129" x14ac:dyDescent="0.25">
      <c r="A22" s="41"/>
      <c r="B22" s="42"/>
      <c r="C22" s="12" t="s">
        <v>34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5"/>
      <c r="X22" s="25" t="s">
        <v>34</v>
      </c>
    </row>
    <row r="23" spans="1:129" x14ac:dyDescent="0.25">
      <c r="A23" s="40">
        <v>3</v>
      </c>
      <c r="B23" s="141" t="s">
        <v>35</v>
      </c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2"/>
    </row>
    <row r="24" spans="1:129" x14ac:dyDescent="0.25">
      <c r="A24" s="41"/>
      <c r="B24" s="42"/>
      <c r="C24" s="51" t="s">
        <v>36</v>
      </c>
      <c r="D24" s="53"/>
      <c r="E24" s="54" t="str">
        <f>E$11</f>
        <v/>
      </c>
      <c r="F24" s="54" t="str">
        <f t="shared" ref="F24:I24" si="2">F$11</f>
        <v/>
      </c>
      <c r="G24" s="54" t="str">
        <f t="shared" si="2"/>
        <v/>
      </c>
      <c r="H24" s="54" t="str">
        <f t="shared" si="2"/>
        <v/>
      </c>
      <c r="I24" s="54" t="str">
        <f t="shared" si="2"/>
        <v/>
      </c>
      <c r="J24" s="42"/>
      <c r="K24" s="42"/>
      <c r="L24" s="42"/>
      <c r="M24" s="42"/>
      <c r="N24" s="42"/>
      <c r="O24" s="42"/>
      <c r="P24" s="45"/>
    </row>
    <row r="25" spans="1:129" x14ac:dyDescent="0.25">
      <c r="A25" s="41"/>
      <c r="B25" s="42"/>
      <c r="C25" s="42" t="s">
        <v>37</v>
      </c>
      <c r="D25" s="53"/>
      <c r="E25" s="5"/>
      <c r="F25" s="5"/>
      <c r="G25" s="5"/>
      <c r="H25" s="5"/>
      <c r="I25" s="5"/>
      <c r="J25" s="42"/>
      <c r="K25" s="42"/>
      <c r="L25" s="42"/>
      <c r="M25" s="42"/>
      <c r="N25" s="42"/>
      <c r="O25" s="42"/>
      <c r="P25" s="45"/>
      <c r="Q25" s="125">
        <f>COUNTBLANK($E25:$G25)</f>
        <v>3</v>
      </c>
    </row>
    <row r="26" spans="1:129" s="39" customFormat="1" ht="17.399999999999999" x14ac:dyDescent="0.3">
      <c r="A26" s="33" t="s">
        <v>38</v>
      </c>
      <c r="B26" s="55"/>
      <c r="C26" s="55"/>
      <c r="D26" s="56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7"/>
      <c r="Q26" s="125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</row>
    <row r="27" spans="1:129" x14ac:dyDescent="0.25">
      <c r="A27" s="40">
        <v>4</v>
      </c>
      <c r="B27" s="141" t="s">
        <v>39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2"/>
    </row>
    <row r="28" spans="1:129" x14ac:dyDescent="0.25">
      <c r="A28" s="41"/>
      <c r="B28" s="53"/>
      <c r="C28" s="58" t="s">
        <v>40</v>
      </c>
      <c r="D28" s="54" t="s">
        <v>41</v>
      </c>
      <c r="E28" s="54" t="s">
        <v>42</v>
      </c>
      <c r="F28" s="54" t="s">
        <v>14</v>
      </c>
      <c r="G28" s="54" t="s">
        <v>15</v>
      </c>
      <c r="H28" s="54" t="s">
        <v>16</v>
      </c>
      <c r="I28" s="54" t="s">
        <v>17</v>
      </c>
      <c r="J28" s="42"/>
      <c r="K28" s="42"/>
      <c r="L28" s="42"/>
      <c r="M28" s="42"/>
      <c r="N28" s="42"/>
      <c r="O28" s="42"/>
      <c r="P28" s="45"/>
    </row>
    <row r="29" spans="1:129" x14ac:dyDescent="0.25">
      <c r="A29" s="41"/>
      <c r="B29" s="51"/>
      <c r="C29" s="51"/>
      <c r="D29" s="54" t="str">
        <f>IF($D$11="","",$D$11)</f>
        <v/>
      </c>
      <c r="E29" s="54" t="str">
        <f>E$11</f>
        <v/>
      </c>
      <c r="F29" s="54" t="str">
        <f t="shared" ref="F29:I29" si="3">F$11</f>
        <v/>
      </c>
      <c r="G29" s="54" t="str">
        <f t="shared" si="3"/>
        <v/>
      </c>
      <c r="H29" s="54" t="str">
        <f t="shared" si="3"/>
        <v/>
      </c>
      <c r="I29" s="54" t="str">
        <f t="shared" si="3"/>
        <v/>
      </c>
      <c r="J29" s="44" t="s">
        <v>18</v>
      </c>
      <c r="K29" s="42"/>
      <c r="L29" s="42"/>
      <c r="M29" s="42"/>
      <c r="N29" s="42"/>
      <c r="O29" s="42"/>
      <c r="P29" s="45"/>
    </row>
    <row r="30" spans="1:129" ht="14.4" x14ac:dyDescent="0.25">
      <c r="A30" s="41"/>
      <c r="B30" s="53"/>
      <c r="C30" s="59" t="s">
        <v>43</v>
      </c>
      <c r="D30" s="6"/>
      <c r="E30" s="6"/>
      <c r="F30" s="6"/>
      <c r="G30" s="6"/>
      <c r="H30" s="6"/>
      <c r="I30" s="6"/>
      <c r="J30" s="138" t="s">
        <v>44</v>
      </c>
      <c r="K30" s="138"/>
      <c r="L30" s="138"/>
      <c r="M30" s="138"/>
      <c r="N30" s="138"/>
      <c r="O30" s="138"/>
      <c r="P30" s="31"/>
    </row>
    <row r="31" spans="1:129" s="66" customFormat="1" ht="14.4" x14ac:dyDescent="0.3">
      <c r="A31" s="60"/>
      <c r="B31" s="61"/>
      <c r="C31" s="62" t="s">
        <v>45</v>
      </c>
      <c r="D31" s="7"/>
      <c r="E31" s="7"/>
      <c r="F31" s="7"/>
      <c r="G31" s="7"/>
      <c r="H31" s="7"/>
      <c r="I31" s="7"/>
      <c r="J31" s="138"/>
      <c r="K31" s="138"/>
      <c r="L31" s="138"/>
      <c r="M31" s="138"/>
      <c r="N31" s="138"/>
      <c r="O31" s="138"/>
      <c r="P31" s="63"/>
      <c r="Q31" s="125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</row>
    <row r="32" spans="1:129" ht="14.4" x14ac:dyDescent="0.25">
      <c r="A32" s="41"/>
      <c r="B32" s="53"/>
      <c r="C32" s="59" t="s">
        <v>46</v>
      </c>
      <c r="D32" s="6"/>
      <c r="E32" s="6"/>
      <c r="F32" s="6"/>
      <c r="G32" s="6"/>
      <c r="H32" s="6"/>
      <c r="I32" s="6"/>
      <c r="J32" s="138" t="s">
        <v>47</v>
      </c>
      <c r="K32" s="138"/>
      <c r="L32" s="138"/>
      <c r="M32" s="138"/>
      <c r="N32" s="138"/>
      <c r="O32" s="138"/>
      <c r="P32" s="31"/>
    </row>
    <row r="33" spans="1:129" ht="14.4" x14ac:dyDescent="0.25">
      <c r="A33" s="41"/>
      <c r="B33" s="53"/>
      <c r="C33" s="62" t="s">
        <v>45</v>
      </c>
      <c r="D33" s="7"/>
      <c r="E33" s="7"/>
      <c r="F33" s="7"/>
      <c r="G33" s="7"/>
      <c r="H33" s="7"/>
      <c r="I33" s="7"/>
      <c r="J33" s="138"/>
      <c r="K33" s="138"/>
      <c r="L33" s="138"/>
      <c r="M33" s="138"/>
      <c r="N33" s="138"/>
      <c r="O33" s="138"/>
      <c r="P33" s="31"/>
    </row>
    <row r="34" spans="1:129" ht="14.4" x14ac:dyDescent="0.25">
      <c r="A34" s="41"/>
      <c r="B34" s="53"/>
      <c r="C34" s="59" t="s">
        <v>48</v>
      </c>
      <c r="D34" s="6"/>
      <c r="E34" s="6"/>
      <c r="F34" s="6"/>
      <c r="G34" s="6"/>
      <c r="H34" s="6"/>
      <c r="I34" s="6"/>
      <c r="J34" s="138" t="s">
        <v>49</v>
      </c>
      <c r="K34" s="138"/>
      <c r="L34" s="138"/>
      <c r="M34" s="138"/>
      <c r="N34" s="138"/>
      <c r="O34" s="138"/>
      <c r="P34" s="31"/>
    </row>
    <row r="35" spans="1:129" ht="14.4" x14ac:dyDescent="0.25">
      <c r="A35" s="41"/>
      <c r="B35" s="53"/>
      <c r="C35" s="62" t="s">
        <v>45</v>
      </c>
      <c r="D35" s="7"/>
      <c r="E35" s="7"/>
      <c r="F35" s="7"/>
      <c r="G35" s="7"/>
      <c r="H35" s="7"/>
      <c r="I35" s="7"/>
      <c r="J35" s="138"/>
      <c r="K35" s="138"/>
      <c r="L35" s="138"/>
      <c r="M35" s="138"/>
      <c r="N35" s="138"/>
      <c r="O35" s="138"/>
      <c r="P35" s="31"/>
    </row>
    <row r="36" spans="1:129" ht="27.6" x14ac:dyDescent="0.25">
      <c r="A36" s="41"/>
      <c r="B36" s="53"/>
      <c r="C36" s="59" t="s">
        <v>50</v>
      </c>
      <c r="D36" s="6"/>
      <c r="E36" s="6"/>
      <c r="F36" s="6"/>
      <c r="G36" s="6"/>
      <c r="H36" s="6"/>
      <c r="I36" s="6"/>
      <c r="J36" s="138"/>
      <c r="K36" s="138"/>
      <c r="L36" s="138"/>
      <c r="M36" s="138"/>
      <c r="N36" s="138"/>
      <c r="O36" s="138"/>
      <c r="P36" s="31"/>
    </row>
    <row r="37" spans="1:129" ht="14.4" x14ac:dyDescent="0.25">
      <c r="A37" s="41"/>
      <c r="B37" s="53"/>
      <c r="C37" s="62" t="s">
        <v>45</v>
      </c>
      <c r="D37" s="7"/>
      <c r="E37" s="7"/>
      <c r="F37" s="7"/>
      <c r="G37" s="7"/>
      <c r="H37" s="7"/>
      <c r="I37" s="7"/>
      <c r="J37" s="138"/>
      <c r="K37" s="138"/>
      <c r="L37" s="138"/>
      <c r="M37" s="138"/>
      <c r="N37" s="138"/>
      <c r="O37" s="138"/>
      <c r="P37" s="31"/>
    </row>
    <row r="38" spans="1:129" ht="14.4" x14ac:dyDescent="0.25">
      <c r="A38" s="41"/>
      <c r="B38" s="53"/>
      <c r="C38" s="59" t="s">
        <v>51</v>
      </c>
      <c r="D38" s="6"/>
      <c r="E38" s="6"/>
      <c r="F38" s="6"/>
      <c r="G38" s="6"/>
      <c r="H38" s="6"/>
      <c r="I38" s="6"/>
      <c r="J38" s="138"/>
      <c r="K38" s="138"/>
      <c r="L38" s="138"/>
      <c r="M38" s="138"/>
      <c r="N38" s="138"/>
      <c r="O38" s="138"/>
      <c r="P38" s="31"/>
    </row>
    <row r="39" spans="1:129" ht="14.4" x14ac:dyDescent="0.25">
      <c r="A39" s="41"/>
      <c r="B39" s="53"/>
      <c r="C39" s="62" t="s">
        <v>45</v>
      </c>
      <c r="D39" s="7"/>
      <c r="E39" s="7"/>
      <c r="F39" s="7"/>
      <c r="G39" s="7"/>
      <c r="H39" s="7"/>
      <c r="I39" s="7"/>
      <c r="J39" s="138"/>
      <c r="K39" s="138"/>
      <c r="L39" s="138"/>
      <c r="M39" s="138"/>
      <c r="N39" s="138"/>
      <c r="O39" s="138"/>
      <c r="P39" s="31"/>
    </row>
    <row r="40" spans="1:129" ht="27.6" x14ac:dyDescent="0.25">
      <c r="A40" s="41"/>
      <c r="B40" s="53"/>
      <c r="C40" s="59" t="s">
        <v>52</v>
      </c>
      <c r="D40" s="6"/>
      <c r="E40" s="6"/>
      <c r="F40" s="6"/>
      <c r="G40" s="6"/>
      <c r="H40" s="6"/>
      <c r="I40" s="6"/>
      <c r="J40" s="138"/>
      <c r="K40" s="138"/>
      <c r="L40" s="138"/>
      <c r="M40" s="138"/>
      <c r="N40" s="138"/>
      <c r="O40" s="138"/>
      <c r="P40" s="31"/>
    </row>
    <row r="41" spans="1:129" ht="14.4" x14ac:dyDescent="0.25">
      <c r="A41" s="41"/>
      <c r="B41" s="53"/>
      <c r="C41" s="62" t="s">
        <v>45</v>
      </c>
      <c r="D41" s="7"/>
      <c r="E41" s="7"/>
      <c r="F41" s="7"/>
      <c r="G41" s="7"/>
      <c r="H41" s="7"/>
      <c r="I41" s="7"/>
      <c r="J41" s="138"/>
      <c r="K41" s="138"/>
      <c r="L41" s="138"/>
      <c r="M41" s="138"/>
      <c r="N41" s="138"/>
      <c r="O41" s="138"/>
      <c r="P41" s="31"/>
    </row>
    <row r="42" spans="1:129" ht="27.6" x14ac:dyDescent="0.25">
      <c r="A42" s="41"/>
      <c r="B42" s="53"/>
      <c r="C42" s="59" t="s">
        <v>53</v>
      </c>
      <c r="D42" s="6"/>
      <c r="E42" s="6"/>
      <c r="F42" s="6"/>
      <c r="G42" s="6"/>
      <c r="H42" s="6"/>
      <c r="I42" s="6"/>
      <c r="J42" s="138"/>
      <c r="K42" s="138"/>
      <c r="L42" s="138"/>
      <c r="M42" s="138"/>
      <c r="N42" s="138"/>
      <c r="O42" s="138"/>
      <c r="P42" s="31"/>
    </row>
    <row r="43" spans="1:129" ht="14.4" x14ac:dyDescent="0.25">
      <c r="A43" s="41"/>
      <c r="B43" s="53"/>
      <c r="C43" s="62" t="s">
        <v>45</v>
      </c>
      <c r="D43" s="7"/>
      <c r="E43" s="7"/>
      <c r="F43" s="7"/>
      <c r="G43" s="7"/>
      <c r="H43" s="7"/>
      <c r="I43" s="7"/>
      <c r="J43" s="138"/>
      <c r="K43" s="138"/>
      <c r="L43" s="138"/>
      <c r="M43" s="138"/>
      <c r="N43" s="138"/>
      <c r="O43" s="138"/>
      <c r="P43" s="31"/>
    </row>
    <row r="44" spans="1:129" ht="27.6" x14ac:dyDescent="0.25">
      <c r="A44" s="41"/>
      <c r="B44" s="53"/>
      <c r="C44" s="59" t="s">
        <v>54</v>
      </c>
      <c r="D44" s="6"/>
      <c r="E44" s="6"/>
      <c r="F44" s="6"/>
      <c r="G44" s="6"/>
      <c r="H44" s="6"/>
      <c r="I44" s="6"/>
      <c r="J44" s="138" t="s">
        <v>55</v>
      </c>
      <c r="K44" s="138"/>
      <c r="L44" s="138"/>
      <c r="M44" s="138"/>
      <c r="N44" s="138"/>
      <c r="O44" s="138"/>
      <c r="P44" s="31"/>
    </row>
    <row r="45" spans="1:129" ht="14.4" x14ac:dyDescent="0.25">
      <c r="A45" s="41"/>
      <c r="B45" s="53"/>
      <c r="C45" s="62" t="s">
        <v>45</v>
      </c>
      <c r="D45" s="7"/>
      <c r="E45" s="7"/>
      <c r="F45" s="7"/>
      <c r="G45" s="7"/>
      <c r="H45" s="7"/>
      <c r="I45" s="7"/>
      <c r="J45" s="138"/>
      <c r="K45" s="138"/>
      <c r="L45" s="138"/>
      <c r="M45" s="138"/>
      <c r="N45" s="138"/>
      <c r="O45" s="138"/>
      <c r="P45" s="31"/>
    </row>
    <row r="46" spans="1:129" s="25" customFormat="1" ht="14.4" x14ac:dyDescent="0.25">
      <c r="A46" s="41"/>
      <c r="B46" s="53"/>
      <c r="C46" s="59" t="s">
        <v>56</v>
      </c>
      <c r="D46" s="6"/>
      <c r="E46" s="6"/>
      <c r="F46" s="6"/>
      <c r="G46" s="6"/>
      <c r="H46" s="6"/>
      <c r="I46" s="6"/>
      <c r="J46" s="138"/>
      <c r="K46" s="138"/>
      <c r="L46" s="138"/>
      <c r="M46" s="138"/>
      <c r="N46" s="138"/>
      <c r="O46" s="138"/>
      <c r="P46" s="31"/>
      <c r="Q46" s="125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</row>
    <row r="47" spans="1:129" s="25" customFormat="1" ht="14.4" x14ac:dyDescent="0.25">
      <c r="A47" s="41"/>
      <c r="B47" s="53"/>
      <c r="C47" s="62" t="s">
        <v>45</v>
      </c>
      <c r="D47" s="7"/>
      <c r="E47" s="7"/>
      <c r="F47" s="7"/>
      <c r="G47" s="7"/>
      <c r="H47" s="7"/>
      <c r="I47" s="7"/>
      <c r="J47" s="138"/>
      <c r="K47" s="138"/>
      <c r="L47" s="138"/>
      <c r="M47" s="138"/>
      <c r="N47" s="138"/>
      <c r="O47" s="138"/>
      <c r="P47" s="31"/>
      <c r="Q47" s="125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</row>
    <row r="48" spans="1:129" s="25" customFormat="1" ht="27.6" x14ac:dyDescent="0.25">
      <c r="A48" s="41"/>
      <c r="B48" s="53"/>
      <c r="C48" s="59" t="s">
        <v>57</v>
      </c>
      <c r="D48" s="6"/>
      <c r="E48" s="6"/>
      <c r="F48" s="6"/>
      <c r="G48" s="6"/>
      <c r="H48" s="6"/>
      <c r="I48" s="6"/>
      <c r="J48" s="138"/>
      <c r="K48" s="138"/>
      <c r="L48" s="138"/>
      <c r="M48" s="138"/>
      <c r="N48" s="138"/>
      <c r="O48" s="138"/>
      <c r="P48" s="31"/>
      <c r="Q48" s="125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</row>
    <row r="49" spans="1:129" s="25" customFormat="1" ht="14.4" x14ac:dyDescent="0.25">
      <c r="A49" s="41"/>
      <c r="B49" s="53"/>
      <c r="C49" s="62" t="s">
        <v>45</v>
      </c>
      <c r="D49" s="7"/>
      <c r="E49" s="7"/>
      <c r="F49" s="7"/>
      <c r="G49" s="7"/>
      <c r="H49" s="7"/>
      <c r="I49" s="7"/>
      <c r="J49" s="138"/>
      <c r="K49" s="138"/>
      <c r="L49" s="138"/>
      <c r="M49" s="138"/>
      <c r="N49" s="138"/>
      <c r="O49" s="138"/>
      <c r="P49" s="31"/>
      <c r="Q49" s="125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</row>
    <row r="50" spans="1:129" s="25" customFormat="1" ht="14.4" x14ac:dyDescent="0.25">
      <c r="A50" s="41"/>
      <c r="B50" s="53"/>
      <c r="C50" s="59" t="s">
        <v>58</v>
      </c>
      <c r="D50" s="6"/>
      <c r="E50" s="6"/>
      <c r="F50" s="6"/>
      <c r="G50" s="6"/>
      <c r="H50" s="6"/>
      <c r="I50" s="6"/>
      <c r="J50" s="138" t="s">
        <v>59</v>
      </c>
      <c r="K50" s="138"/>
      <c r="L50" s="138"/>
      <c r="M50" s="138"/>
      <c r="N50" s="138"/>
      <c r="O50" s="138"/>
      <c r="P50" s="31"/>
      <c r="Q50" s="125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</row>
    <row r="51" spans="1:129" s="25" customFormat="1" ht="14.4" x14ac:dyDescent="0.25">
      <c r="A51" s="41"/>
      <c r="B51" s="53"/>
      <c r="C51" s="62" t="s">
        <v>45</v>
      </c>
      <c r="D51" s="7"/>
      <c r="E51" s="7"/>
      <c r="F51" s="7"/>
      <c r="G51" s="7"/>
      <c r="H51" s="7"/>
      <c r="I51" s="7"/>
      <c r="J51" s="138"/>
      <c r="K51" s="138"/>
      <c r="L51" s="138"/>
      <c r="M51" s="138"/>
      <c r="N51" s="138"/>
      <c r="O51" s="138"/>
      <c r="P51" s="31"/>
      <c r="Q51" s="125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</row>
    <row r="52" spans="1:129" s="25" customFormat="1" ht="14.4" x14ac:dyDescent="0.25">
      <c r="A52" s="41"/>
      <c r="B52" s="53"/>
      <c r="C52" s="59" t="s">
        <v>60</v>
      </c>
      <c r="D52" s="6"/>
      <c r="E52" s="6"/>
      <c r="F52" s="6"/>
      <c r="G52" s="6"/>
      <c r="H52" s="6"/>
      <c r="I52" s="6"/>
      <c r="J52" s="138"/>
      <c r="K52" s="138"/>
      <c r="L52" s="138"/>
      <c r="M52" s="138"/>
      <c r="N52" s="138"/>
      <c r="O52" s="138"/>
      <c r="P52" s="31"/>
      <c r="Q52" s="125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</row>
    <row r="53" spans="1:129" s="25" customFormat="1" ht="14.4" x14ac:dyDescent="0.25">
      <c r="A53" s="41"/>
      <c r="B53" s="53"/>
      <c r="C53" s="62" t="s">
        <v>45</v>
      </c>
      <c r="D53" s="7"/>
      <c r="E53" s="7"/>
      <c r="F53" s="7"/>
      <c r="G53" s="7"/>
      <c r="H53" s="7"/>
      <c r="I53" s="7"/>
      <c r="J53" s="138"/>
      <c r="K53" s="138"/>
      <c r="L53" s="138"/>
      <c r="M53" s="138"/>
      <c r="N53" s="138"/>
      <c r="O53" s="138"/>
      <c r="P53" s="31"/>
      <c r="Q53" s="125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</row>
    <row r="54" spans="1:129" s="25" customFormat="1" ht="41.4" x14ac:dyDescent="0.25">
      <c r="A54" s="41"/>
      <c r="B54" s="53"/>
      <c r="C54" s="59" t="s">
        <v>61</v>
      </c>
      <c r="D54" s="6"/>
      <c r="E54" s="6"/>
      <c r="F54" s="6"/>
      <c r="G54" s="6"/>
      <c r="H54" s="6"/>
      <c r="I54" s="6"/>
      <c r="J54" s="138" t="s">
        <v>62</v>
      </c>
      <c r="K54" s="138"/>
      <c r="L54" s="138"/>
      <c r="M54" s="138"/>
      <c r="N54" s="138"/>
      <c r="O54" s="138"/>
      <c r="P54" s="31"/>
      <c r="Q54" s="125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</row>
    <row r="55" spans="1:129" s="25" customFormat="1" ht="14.4" x14ac:dyDescent="0.25">
      <c r="A55" s="41"/>
      <c r="B55" s="53"/>
      <c r="C55" s="62" t="s">
        <v>45</v>
      </c>
      <c r="D55" s="7"/>
      <c r="E55" s="7"/>
      <c r="F55" s="7"/>
      <c r="G55" s="7"/>
      <c r="H55" s="7"/>
      <c r="I55" s="7"/>
      <c r="J55" s="138"/>
      <c r="K55" s="138"/>
      <c r="L55" s="138"/>
      <c r="M55" s="138"/>
      <c r="N55" s="138"/>
      <c r="O55" s="138"/>
      <c r="P55" s="31"/>
      <c r="Q55" s="125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</row>
    <row r="56" spans="1:129" s="25" customFormat="1" ht="14.4" x14ac:dyDescent="0.25">
      <c r="A56" s="41"/>
      <c r="B56" s="53"/>
      <c r="C56" s="59" t="s">
        <v>63</v>
      </c>
      <c r="D56" s="6"/>
      <c r="E56" s="6"/>
      <c r="F56" s="6"/>
      <c r="G56" s="6"/>
      <c r="H56" s="6"/>
      <c r="I56" s="6"/>
      <c r="J56" s="138" t="s">
        <v>64</v>
      </c>
      <c r="K56" s="138"/>
      <c r="L56" s="138"/>
      <c r="M56" s="138"/>
      <c r="N56" s="138"/>
      <c r="O56" s="138"/>
      <c r="P56" s="31"/>
      <c r="Q56" s="125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</row>
    <row r="57" spans="1:129" s="25" customFormat="1" ht="14.4" x14ac:dyDescent="0.25">
      <c r="A57" s="41"/>
      <c r="B57" s="53"/>
      <c r="C57" s="62" t="s">
        <v>45</v>
      </c>
      <c r="D57" s="7"/>
      <c r="E57" s="7"/>
      <c r="F57" s="7"/>
      <c r="G57" s="7"/>
      <c r="H57" s="7"/>
      <c r="I57" s="7"/>
      <c r="J57" s="138"/>
      <c r="K57" s="138"/>
      <c r="L57" s="138"/>
      <c r="M57" s="138"/>
      <c r="N57" s="138"/>
      <c r="O57" s="138"/>
      <c r="P57" s="31"/>
      <c r="Q57" s="125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</row>
    <row r="58" spans="1:129" s="25" customFormat="1" ht="14.4" x14ac:dyDescent="0.25">
      <c r="A58" s="41"/>
      <c r="B58" s="53"/>
      <c r="C58" s="59" t="s">
        <v>65</v>
      </c>
      <c r="D58" s="6"/>
      <c r="E58" s="6"/>
      <c r="F58" s="6"/>
      <c r="G58" s="6"/>
      <c r="H58" s="6"/>
      <c r="I58" s="6"/>
      <c r="J58" s="138"/>
      <c r="K58" s="138"/>
      <c r="L58" s="138"/>
      <c r="M58" s="138"/>
      <c r="N58" s="138"/>
      <c r="O58" s="138"/>
      <c r="P58" s="31"/>
      <c r="Q58" s="125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</row>
    <row r="59" spans="1:129" s="25" customFormat="1" ht="14.4" x14ac:dyDescent="0.25">
      <c r="A59" s="41"/>
      <c r="B59" s="53"/>
      <c r="C59" s="62" t="s">
        <v>45</v>
      </c>
      <c r="D59" s="7"/>
      <c r="E59" s="7"/>
      <c r="F59" s="7"/>
      <c r="G59" s="7"/>
      <c r="H59" s="7"/>
      <c r="I59" s="7"/>
      <c r="J59" s="138"/>
      <c r="K59" s="138"/>
      <c r="L59" s="138"/>
      <c r="M59" s="138"/>
      <c r="N59" s="138"/>
      <c r="O59" s="138"/>
      <c r="P59" s="31"/>
      <c r="Q59" s="125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</row>
    <row r="60" spans="1:129" s="25" customFormat="1" ht="14.4" x14ac:dyDescent="0.25">
      <c r="A60" s="41"/>
      <c r="B60" s="53"/>
      <c r="C60" s="59" t="s">
        <v>66</v>
      </c>
      <c r="D60" s="6"/>
      <c r="E60" s="6"/>
      <c r="F60" s="6"/>
      <c r="G60" s="6"/>
      <c r="H60" s="6"/>
      <c r="I60" s="6"/>
      <c r="J60" s="138"/>
      <c r="K60" s="138"/>
      <c r="L60" s="138"/>
      <c r="M60" s="138"/>
      <c r="N60" s="138"/>
      <c r="O60" s="138"/>
      <c r="P60" s="31"/>
      <c r="Q60" s="125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</row>
    <row r="61" spans="1:129" s="25" customFormat="1" ht="14.4" x14ac:dyDescent="0.25">
      <c r="A61" s="41"/>
      <c r="B61" s="53"/>
      <c r="C61" s="62" t="s">
        <v>45</v>
      </c>
      <c r="D61" s="7"/>
      <c r="E61" s="7"/>
      <c r="F61" s="7"/>
      <c r="G61" s="7"/>
      <c r="H61" s="7"/>
      <c r="I61" s="7"/>
      <c r="J61" s="138"/>
      <c r="K61" s="138"/>
      <c r="L61" s="138"/>
      <c r="M61" s="138"/>
      <c r="N61" s="138"/>
      <c r="O61" s="138"/>
      <c r="P61" s="31"/>
      <c r="Q61" s="125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</row>
    <row r="62" spans="1:129" s="25" customFormat="1" ht="27.6" x14ac:dyDescent="0.25">
      <c r="A62" s="41"/>
      <c r="B62" s="53"/>
      <c r="C62" s="59" t="s">
        <v>67</v>
      </c>
      <c r="D62" s="6"/>
      <c r="E62" s="6"/>
      <c r="F62" s="6"/>
      <c r="G62" s="6"/>
      <c r="H62" s="6"/>
      <c r="I62" s="6"/>
      <c r="J62" s="138" t="s">
        <v>68</v>
      </c>
      <c r="K62" s="138"/>
      <c r="L62" s="138"/>
      <c r="M62" s="138"/>
      <c r="N62" s="138"/>
      <c r="O62" s="138"/>
      <c r="P62" s="31"/>
      <c r="Q62" s="125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</row>
    <row r="63" spans="1:129" s="25" customFormat="1" ht="14.4" x14ac:dyDescent="0.25">
      <c r="A63" s="41"/>
      <c r="B63" s="53"/>
      <c r="C63" s="62" t="s">
        <v>45</v>
      </c>
      <c r="D63" s="7"/>
      <c r="E63" s="7"/>
      <c r="F63" s="7"/>
      <c r="G63" s="7"/>
      <c r="H63" s="7"/>
      <c r="I63" s="7"/>
      <c r="J63" s="138"/>
      <c r="K63" s="138"/>
      <c r="L63" s="138"/>
      <c r="M63" s="138"/>
      <c r="N63" s="138"/>
      <c r="O63" s="138"/>
      <c r="P63" s="31"/>
      <c r="Q63" s="125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</row>
    <row r="64" spans="1:129" s="25" customFormat="1" ht="14.4" x14ac:dyDescent="0.25">
      <c r="A64" s="41"/>
      <c r="B64" s="42"/>
      <c r="C64" s="50" t="s">
        <v>69</v>
      </c>
      <c r="D64" s="6"/>
      <c r="E64" s="6"/>
      <c r="F64" s="6"/>
      <c r="G64" s="6"/>
      <c r="H64" s="6"/>
      <c r="I64" s="6"/>
      <c r="J64" s="138"/>
      <c r="K64" s="138"/>
      <c r="L64" s="138"/>
      <c r="M64" s="138"/>
      <c r="N64" s="138"/>
      <c r="O64" s="138"/>
      <c r="P64" s="31"/>
      <c r="Q64" s="125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</row>
    <row r="65" spans="1:129" s="25" customFormat="1" ht="14.4" x14ac:dyDescent="0.25">
      <c r="A65" s="41"/>
      <c r="B65" s="42"/>
      <c r="C65" s="62" t="s">
        <v>45</v>
      </c>
      <c r="D65" s="7"/>
      <c r="E65" s="7"/>
      <c r="F65" s="7"/>
      <c r="G65" s="7"/>
      <c r="H65" s="7"/>
      <c r="I65" s="7"/>
      <c r="J65" s="138"/>
      <c r="K65" s="138"/>
      <c r="L65" s="138"/>
      <c r="M65" s="138"/>
      <c r="N65" s="138"/>
      <c r="O65" s="138"/>
      <c r="P65" s="31"/>
      <c r="Q65" s="125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</row>
    <row r="66" spans="1:129" s="25" customFormat="1" ht="14.4" x14ac:dyDescent="0.25">
      <c r="A66" s="67"/>
      <c r="B66" s="53"/>
      <c r="C66" s="50" t="s">
        <v>70</v>
      </c>
      <c r="D66" s="6"/>
      <c r="E66" s="6"/>
      <c r="F66" s="6"/>
      <c r="G66" s="6"/>
      <c r="H66" s="6"/>
      <c r="I66" s="6"/>
      <c r="J66" s="138" t="s">
        <v>71</v>
      </c>
      <c r="K66" s="138"/>
      <c r="L66" s="138"/>
      <c r="M66" s="138"/>
      <c r="N66" s="138"/>
      <c r="O66" s="138"/>
      <c r="P66" s="31"/>
      <c r="Q66" s="125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</row>
    <row r="67" spans="1:129" s="25" customFormat="1" ht="14.4" x14ac:dyDescent="0.25">
      <c r="A67" s="67"/>
      <c r="B67" s="53"/>
      <c r="C67" s="62" t="s">
        <v>45</v>
      </c>
      <c r="D67" s="7"/>
      <c r="E67" s="7"/>
      <c r="F67" s="7"/>
      <c r="G67" s="7"/>
      <c r="H67" s="7"/>
      <c r="I67" s="7"/>
      <c r="J67" s="138"/>
      <c r="K67" s="138"/>
      <c r="L67" s="138"/>
      <c r="M67" s="138"/>
      <c r="N67" s="138"/>
      <c r="O67" s="138"/>
      <c r="P67" s="31"/>
      <c r="Q67" s="125"/>
      <c r="R67" s="68"/>
      <c r="S67" s="68"/>
      <c r="T67" s="68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</row>
    <row r="68" spans="1:129" s="25" customFormat="1" x14ac:dyDescent="0.25">
      <c r="A68" s="67"/>
      <c r="B68" s="53"/>
      <c r="C68" s="69" t="s">
        <v>72</v>
      </c>
      <c r="D68" s="52" t="str">
        <f t="shared" ref="D68:I69" si="4">IF(D30+D32+D34+D36+D38+D40+D42+D44+D46+D48+D50+D52+D54+D56+D58+D60+D62+D64+D66&gt;0,D30+D32+D34+D36+D38+D40+D42+D44+D46+D48+D50+D52+D54+D56+D58+D60+D62+D64+D66,"")</f>
        <v/>
      </c>
      <c r="E68" s="52" t="str">
        <f t="shared" si="4"/>
        <v/>
      </c>
      <c r="F68" s="52" t="str">
        <f t="shared" si="4"/>
        <v/>
      </c>
      <c r="G68" s="52" t="str">
        <f t="shared" si="4"/>
        <v/>
      </c>
      <c r="H68" s="52" t="str">
        <f t="shared" si="4"/>
        <v/>
      </c>
      <c r="I68" s="52" t="str">
        <f t="shared" si="4"/>
        <v/>
      </c>
      <c r="J68" s="29"/>
      <c r="K68" s="29"/>
      <c r="L68" s="29"/>
      <c r="M68" s="29"/>
      <c r="N68" s="29"/>
      <c r="O68" s="29"/>
      <c r="P68" s="31"/>
      <c r="Q68" s="125"/>
      <c r="R68" s="49"/>
      <c r="S68" s="49"/>
      <c r="T68" s="49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</row>
    <row r="69" spans="1:129" s="25" customFormat="1" x14ac:dyDescent="0.25">
      <c r="A69" s="67"/>
      <c r="B69" s="53"/>
      <c r="C69" s="62" t="s">
        <v>73</v>
      </c>
      <c r="D69" s="70" t="str">
        <f t="shared" si="4"/>
        <v/>
      </c>
      <c r="E69" s="70" t="str">
        <f t="shared" si="4"/>
        <v/>
      </c>
      <c r="F69" s="70" t="str">
        <f t="shared" si="4"/>
        <v/>
      </c>
      <c r="G69" s="70" t="str">
        <f t="shared" si="4"/>
        <v/>
      </c>
      <c r="H69" s="70" t="str">
        <f t="shared" si="4"/>
        <v/>
      </c>
      <c r="I69" s="70" t="str">
        <f t="shared" si="4"/>
        <v/>
      </c>
      <c r="J69" s="29"/>
      <c r="K69" s="29"/>
      <c r="L69" s="29"/>
      <c r="M69" s="29"/>
      <c r="N69" s="29"/>
      <c r="O69" s="29"/>
      <c r="P69" s="31"/>
      <c r="Q69" s="125"/>
      <c r="R69" s="49"/>
      <c r="S69" s="49"/>
      <c r="T69" s="49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</row>
    <row r="70" spans="1:129" s="25" customFormat="1" x14ac:dyDescent="0.25">
      <c r="A70" s="67"/>
      <c r="B70" s="53"/>
      <c r="C70" s="69" t="s">
        <v>74</v>
      </c>
      <c r="D70" s="52" t="str">
        <f>IF(SUM(D68:D69)&gt;0,SUM(D68:D69),"")</f>
        <v/>
      </c>
      <c r="E70" s="52" t="str">
        <f t="shared" ref="E70:I70" si="5">IF(SUM(E68:E69)&gt;0,SUM(E68:E69),"")</f>
        <v/>
      </c>
      <c r="F70" s="52" t="str">
        <f t="shared" si="5"/>
        <v/>
      </c>
      <c r="G70" s="52" t="str">
        <f t="shared" si="5"/>
        <v/>
      </c>
      <c r="H70" s="52" t="str">
        <f t="shared" si="5"/>
        <v/>
      </c>
      <c r="I70" s="52" t="str">
        <f t="shared" si="5"/>
        <v/>
      </c>
      <c r="J70" s="29"/>
      <c r="K70" s="29"/>
      <c r="L70" s="29"/>
      <c r="M70" s="29"/>
      <c r="N70" s="29"/>
      <c r="O70" s="29"/>
      <c r="P70" s="31"/>
      <c r="Q70" s="125">
        <f>COUNTBLANK($D70:$G70)</f>
        <v>4</v>
      </c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</row>
    <row r="71" spans="1:129" s="25" customFormat="1" x14ac:dyDescent="0.25">
      <c r="A71" s="67"/>
      <c r="B71" s="53"/>
      <c r="C71" s="69"/>
      <c r="D71" s="71"/>
      <c r="E71" s="71"/>
      <c r="F71" s="71"/>
      <c r="G71" s="71"/>
      <c r="H71" s="71"/>
      <c r="I71" s="71"/>
      <c r="J71" s="29"/>
      <c r="K71" s="29"/>
      <c r="L71" s="29"/>
      <c r="M71" s="29"/>
      <c r="N71" s="29"/>
      <c r="O71" s="29"/>
      <c r="P71" s="31"/>
      <c r="Q71" s="125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</row>
    <row r="72" spans="1:129" s="39" customFormat="1" ht="17.399999999999999" x14ac:dyDescent="0.3">
      <c r="A72" s="33" t="s">
        <v>75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5"/>
      <c r="Q72" s="125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</row>
    <row r="73" spans="1:129" s="25" customFormat="1" x14ac:dyDescent="0.25">
      <c r="A73" s="40">
        <v>5</v>
      </c>
      <c r="B73" s="141" t="s">
        <v>76</v>
      </c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2"/>
      <c r="Q73" s="125"/>
      <c r="X73" s="25" t="s">
        <v>77</v>
      </c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</row>
    <row r="74" spans="1:129" x14ac:dyDescent="0.25">
      <c r="A74" s="41"/>
      <c r="B74" s="42"/>
      <c r="C74" s="42"/>
      <c r="D74" s="42"/>
      <c r="E74" s="42"/>
      <c r="F74" s="42"/>
      <c r="G74" s="44"/>
      <c r="H74" s="44"/>
      <c r="I74" s="72"/>
      <c r="J74" s="72"/>
      <c r="K74" s="72"/>
      <c r="L74" s="72"/>
      <c r="M74" s="72"/>
      <c r="N74" s="72"/>
      <c r="O74" s="72"/>
      <c r="P74" s="45"/>
      <c r="X74" s="25" t="s">
        <v>78</v>
      </c>
    </row>
    <row r="75" spans="1:129" s="25" customFormat="1" x14ac:dyDescent="0.25">
      <c r="A75" s="67"/>
      <c r="B75" s="29"/>
      <c r="C75" s="30" t="s">
        <v>79</v>
      </c>
      <c r="D75" s="73" t="str">
        <f t="shared" ref="D75:I75" si="6">+D20</f>
        <v/>
      </c>
      <c r="E75" s="73" t="str">
        <f t="shared" si="6"/>
        <v/>
      </c>
      <c r="F75" s="73" t="str">
        <f t="shared" si="6"/>
        <v/>
      </c>
      <c r="G75" s="73" t="str">
        <f t="shared" si="6"/>
        <v/>
      </c>
      <c r="H75" s="73" t="str">
        <f t="shared" si="6"/>
        <v/>
      </c>
      <c r="I75" s="73" t="str">
        <f t="shared" si="6"/>
        <v/>
      </c>
      <c r="J75" s="29"/>
      <c r="K75" s="29"/>
      <c r="L75" s="29"/>
      <c r="M75" s="29"/>
      <c r="N75" s="29"/>
      <c r="O75" s="29"/>
      <c r="P75" s="31"/>
      <c r="Q75" s="125"/>
      <c r="W75" s="74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</row>
    <row r="76" spans="1:129" s="25" customFormat="1" x14ac:dyDescent="0.25">
      <c r="A76" s="67"/>
      <c r="B76" s="29"/>
      <c r="C76" s="30" t="s">
        <v>80</v>
      </c>
      <c r="D76" s="75" t="str">
        <f>+D70</f>
        <v/>
      </c>
      <c r="E76" s="75" t="str">
        <f t="shared" ref="E76:I76" si="7">+E70</f>
        <v/>
      </c>
      <c r="F76" s="75" t="str">
        <f t="shared" si="7"/>
        <v/>
      </c>
      <c r="G76" s="75" t="str">
        <f t="shared" si="7"/>
        <v/>
      </c>
      <c r="H76" s="75" t="str">
        <f t="shared" si="7"/>
        <v/>
      </c>
      <c r="I76" s="75" t="str">
        <f t="shared" si="7"/>
        <v/>
      </c>
      <c r="J76" s="29"/>
      <c r="K76" s="29"/>
      <c r="L76" s="29"/>
      <c r="M76" s="29"/>
      <c r="N76" s="29"/>
      <c r="O76" s="29"/>
      <c r="P76" s="31"/>
      <c r="Q76" s="125"/>
      <c r="W76" s="74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</row>
    <row r="77" spans="1:129" s="25" customFormat="1" x14ac:dyDescent="0.25">
      <c r="A77" s="67"/>
      <c r="B77" s="29"/>
      <c r="C77" s="69" t="s">
        <v>81</v>
      </c>
      <c r="D77" s="76" t="str">
        <f>IFERROR(D75-D76,"")</f>
        <v/>
      </c>
      <c r="E77" s="76" t="str">
        <f t="shared" ref="E77:I77" si="8">IFERROR(E75-E76,"")</f>
        <v/>
      </c>
      <c r="F77" s="76" t="str">
        <f t="shared" si="8"/>
        <v/>
      </c>
      <c r="G77" s="76" t="str">
        <f t="shared" si="8"/>
        <v/>
      </c>
      <c r="H77" s="76" t="str">
        <f t="shared" si="8"/>
        <v/>
      </c>
      <c r="I77" s="76" t="str">
        <f t="shared" si="8"/>
        <v/>
      </c>
      <c r="J77" s="29"/>
      <c r="K77" s="29"/>
      <c r="L77" s="29"/>
      <c r="M77" s="29"/>
      <c r="N77" s="29"/>
      <c r="O77" s="29"/>
      <c r="P77" s="31"/>
      <c r="Q77" s="125"/>
      <c r="W77" s="74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</row>
    <row r="78" spans="1:129" s="25" customFormat="1" x14ac:dyDescent="0.25">
      <c r="A78" s="67"/>
      <c r="B78" s="29"/>
      <c r="C78" s="69"/>
      <c r="D78" s="73"/>
      <c r="E78" s="73"/>
      <c r="F78" s="73"/>
      <c r="G78" s="73"/>
      <c r="H78" s="73"/>
      <c r="I78" s="29"/>
      <c r="J78" s="29"/>
      <c r="K78" s="29"/>
      <c r="L78" s="29"/>
      <c r="M78" s="29"/>
      <c r="N78" s="29"/>
      <c r="O78" s="29"/>
      <c r="P78" s="31"/>
      <c r="Q78" s="125"/>
      <c r="W78" s="74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</row>
    <row r="79" spans="1:129" s="39" customFormat="1" ht="17.399999999999999" x14ac:dyDescent="0.3">
      <c r="A79" s="77" t="s">
        <v>82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5"/>
      <c r="Q79" s="125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</row>
    <row r="80" spans="1:129" x14ac:dyDescent="0.25">
      <c r="A80" s="40">
        <v>6</v>
      </c>
      <c r="B80" s="141" t="s">
        <v>83</v>
      </c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2"/>
    </row>
    <row r="81" spans="1:129" ht="14.4" x14ac:dyDescent="0.25">
      <c r="A81" s="41"/>
      <c r="B81" s="29"/>
      <c r="C81" s="135">
        <v>24</v>
      </c>
      <c r="D81" s="29" t="s">
        <v>84</v>
      </c>
      <c r="E81" s="152" t="s">
        <v>85</v>
      </c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31"/>
      <c r="Q81" s="125">
        <f>COUNTBLANK(C81)</f>
        <v>0</v>
      </c>
    </row>
    <row r="82" spans="1:129" x14ac:dyDescent="0.25">
      <c r="A82" s="40">
        <v>7</v>
      </c>
      <c r="B82" s="78" t="s">
        <v>86</v>
      </c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80"/>
    </row>
    <row r="83" spans="1:129" x14ac:dyDescent="0.25">
      <c r="A83" s="41"/>
      <c r="B83" s="42"/>
      <c r="C83" s="43" t="s">
        <v>40</v>
      </c>
      <c r="D83" s="81" t="s">
        <v>87</v>
      </c>
      <c r="E83" s="81" t="s">
        <v>88</v>
      </c>
      <c r="F83" s="44" t="s">
        <v>89</v>
      </c>
      <c r="G83" s="43" t="s">
        <v>90</v>
      </c>
      <c r="H83" s="44" t="s">
        <v>18</v>
      </c>
      <c r="I83" s="72"/>
      <c r="J83" s="72"/>
      <c r="K83" s="72"/>
      <c r="L83" s="72"/>
      <c r="M83" s="72"/>
      <c r="N83" s="72"/>
      <c r="O83" s="72"/>
      <c r="P83" s="45"/>
    </row>
    <row r="84" spans="1:129" s="25" customFormat="1" ht="14.4" x14ac:dyDescent="0.25">
      <c r="A84" s="67"/>
      <c r="B84" s="53"/>
      <c r="C84" s="51" t="s">
        <v>91</v>
      </c>
      <c r="D84" s="3"/>
      <c r="E84" s="3"/>
      <c r="F84" s="3"/>
      <c r="G84" s="3"/>
      <c r="H84" s="144" t="s">
        <v>92</v>
      </c>
      <c r="I84" s="144"/>
      <c r="J84" s="144"/>
      <c r="K84" s="144"/>
      <c r="L84" s="144"/>
      <c r="M84" s="144"/>
      <c r="N84" s="144"/>
      <c r="O84" s="144"/>
      <c r="P84" s="31"/>
      <c r="Q84" s="125">
        <f ca="1">COUNTBLANK(OFFSET($D84,0,0,1,MAX(1,_xlfn.CEILING.MATH($C$81/6))))</f>
        <v>4</v>
      </c>
      <c r="W84" s="74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</row>
    <row r="85" spans="1:129" ht="14.4" x14ac:dyDescent="0.25">
      <c r="A85" s="41"/>
      <c r="B85" s="42"/>
      <c r="C85" s="59" t="s">
        <v>43</v>
      </c>
      <c r="D85" s="6"/>
      <c r="E85" s="6"/>
      <c r="F85" s="6"/>
      <c r="G85" s="6"/>
      <c r="H85" s="144" t="s">
        <v>44</v>
      </c>
      <c r="I85" s="144"/>
      <c r="J85" s="144"/>
      <c r="K85" s="144"/>
      <c r="L85" s="144"/>
      <c r="M85" s="144"/>
      <c r="N85" s="144"/>
      <c r="O85" s="144"/>
      <c r="P85" s="82"/>
      <c r="W85" s="74"/>
    </row>
    <row r="86" spans="1:129" ht="14.4" x14ac:dyDescent="0.25">
      <c r="A86" s="41"/>
      <c r="B86" s="42"/>
      <c r="C86" s="62" t="s">
        <v>45</v>
      </c>
      <c r="D86" s="7"/>
      <c r="E86" s="7"/>
      <c r="F86" s="7"/>
      <c r="G86" s="7"/>
      <c r="H86" s="144"/>
      <c r="I86" s="144"/>
      <c r="J86" s="144"/>
      <c r="K86" s="144"/>
      <c r="L86" s="144"/>
      <c r="M86" s="144"/>
      <c r="N86" s="144"/>
      <c r="O86" s="144"/>
      <c r="P86" s="82"/>
      <c r="W86" s="83"/>
    </row>
    <row r="87" spans="1:129" ht="14.4" x14ac:dyDescent="0.25">
      <c r="A87" s="41"/>
      <c r="B87" s="42"/>
      <c r="C87" s="59" t="s">
        <v>46</v>
      </c>
      <c r="D87" s="6"/>
      <c r="E87" s="6"/>
      <c r="F87" s="6"/>
      <c r="G87" s="6"/>
      <c r="H87" s="144" t="s">
        <v>47</v>
      </c>
      <c r="I87" s="144"/>
      <c r="J87" s="144"/>
      <c r="K87" s="144"/>
      <c r="L87" s="144"/>
      <c r="M87" s="144"/>
      <c r="N87" s="144"/>
      <c r="O87" s="144"/>
      <c r="P87" s="82"/>
      <c r="W87" s="74"/>
    </row>
    <row r="88" spans="1:129" ht="14.4" x14ac:dyDescent="0.25">
      <c r="A88" s="41"/>
      <c r="B88" s="42"/>
      <c r="C88" s="62" t="str">
        <f>C86</f>
        <v>Prudence (£ value)</v>
      </c>
      <c r="D88" s="7"/>
      <c r="E88" s="7"/>
      <c r="F88" s="7"/>
      <c r="G88" s="7"/>
      <c r="H88" s="144"/>
      <c r="I88" s="144"/>
      <c r="J88" s="144"/>
      <c r="K88" s="144"/>
      <c r="L88" s="144"/>
      <c r="M88" s="144"/>
      <c r="N88" s="144"/>
      <c r="O88" s="144"/>
      <c r="P88" s="82"/>
      <c r="W88" s="83"/>
    </row>
    <row r="89" spans="1:129" ht="14.4" x14ac:dyDescent="0.25">
      <c r="A89" s="41"/>
      <c r="B89" s="42"/>
      <c r="C89" s="59" t="s">
        <v>48</v>
      </c>
      <c r="D89" s="6"/>
      <c r="E89" s="6"/>
      <c r="F89" s="6"/>
      <c r="G89" s="6"/>
      <c r="H89" s="144" t="s">
        <v>49</v>
      </c>
      <c r="I89" s="144"/>
      <c r="J89" s="144"/>
      <c r="K89" s="144"/>
      <c r="L89" s="144"/>
      <c r="M89" s="144"/>
      <c r="N89" s="144"/>
      <c r="O89" s="144"/>
      <c r="P89" s="82"/>
      <c r="W89" s="83"/>
    </row>
    <row r="90" spans="1:129" ht="14.4" x14ac:dyDescent="0.25">
      <c r="A90" s="41"/>
      <c r="B90" s="42"/>
      <c r="C90" s="62" t="str">
        <f>C88</f>
        <v>Prudence (£ value)</v>
      </c>
      <c r="D90" s="7"/>
      <c r="E90" s="7"/>
      <c r="F90" s="7"/>
      <c r="G90" s="7"/>
      <c r="H90" s="144"/>
      <c r="I90" s="144"/>
      <c r="J90" s="144"/>
      <c r="K90" s="144"/>
      <c r="L90" s="144"/>
      <c r="M90" s="144"/>
      <c r="N90" s="144"/>
      <c r="O90" s="144"/>
      <c r="P90" s="82"/>
      <c r="W90" s="83"/>
    </row>
    <row r="91" spans="1:129" ht="27.6" x14ac:dyDescent="0.25">
      <c r="A91" s="41"/>
      <c r="B91" s="42"/>
      <c r="C91" s="59" t="s">
        <v>50</v>
      </c>
      <c r="D91" s="6"/>
      <c r="E91" s="6"/>
      <c r="F91" s="6"/>
      <c r="G91" s="6"/>
      <c r="H91" s="144" t="s">
        <v>93</v>
      </c>
      <c r="I91" s="144"/>
      <c r="J91" s="144"/>
      <c r="K91" s="144"/>
      <c r="L91" s="144"/>
      <c r="M91" s="144"/>
      <c r="N91" s="144"/>
      <c r="O91" s="144"/>
      <c r="P91" s="45"/>
      <c r="W91" s="74"/>
    </row>
    <row r="92" spans="1:129" ht="14.4" x14ac:dyDescent="0.25">
      <c r="A92" s="41"/>
      <c r="B92" s="42"/>
      <c r="C92" s="62" t="s">
        <v>45</v>
      </c>
      <c r="D92" s="7"/>
      <c r="E92" s="7"/>
      <c r="F92" s="7"/>
      <c r="G92" s="7"/>
      <c r="H92" s="144"/>
      <c r="I92" s="144"/>
      <c r="J92" s="144"/>
      <c r="K92" s="144"/>
      <c r="L92" s="144"/>
      <c r="M92" s="144"/>
      <c r="N92" s="144"/>
      <c r="O92" s="144"/>
      <c r="P92" s="45"/>
      <c r="W92" s="83"/>
    </row>
    <row r="93" spans="1:129" ht="14.4" x14ac:dyDescent="0.25">
      <c r="A93" s="41"/>
      <c r="B93" s="42"/>
      <c r="C93" s="59" t="s">
        <v>51</v>
      </c>
      <c r="D93" s="6"/>
      <c r="E93" s="6"/>
      <c r="F93" s="6"/>
      <c r="G93" s="6"/>
      <c r="H93" s="144"/>
      <c r="I93" s="144"/>
      <c r="J93" s="144"/>
      <c r="K93" s="144"/>
      <c r="L93" s="144"/>
      <c r="M93" s="144"/>
      <c r="N93" s="144"/>
      <c r="O93" s="144"/>
      <c r="P93" s="45"/>
      <c r="W93" s="83"/>
    </row>
    <row r="94" spans="1:129" ht="14.4" x14ac:dyDescent="0.25">
      <c r="A94" s="41"/>
      <c r="B94" s="42"/>
      <c r="C94" s="62" t="s">
        <v>45</v>
      </c>
      <c r="D94" s="7"/>
      <c r="E94" s="7"/>
      <c r="F94" s="7"/>
      <c r="G94" s="7"/>
      <c r="H94" s="144"/>
      <c r="I94" s="144"/>
      <c r="J94" s="144"/>
      <c r="K94" s="144"/>
      <c r="L94" s="144"/>
      <c r="M94" s="144"/>
      <c r="N94" s="144"/>
      <c r="O94" s="144"/>
      <c r="P94" s="45"/>
      <c r="W94" s="83"/>
    </row>
    <row r="95" spans="1:129" ht="27.6" x14ac:dyDescent="0.25">
      <c r="A95" s="41"/>
      <c r="B95" s="42"/>
      <c r="C95" s="59" t="s">
        <v>52</v>
      </c>
      <c r="D95" s="6"/>
      <c r="E95" s="6"/>
      <c r="F95" s="6"/>
      <c r="G95" s="6"/>
      <c r="H95" s="144"/>
      <c r="I95" s="144"/>
      <c r="J95" s="144"/>
      <c r="K95" s="144"/>
      <c r="L95" s="144"/>
      <c r="M95" s="144"/>
      <c r="N95" s="144"/>
      <c r="O95" s="144"/>
      <c r="P95" s="45"/>
      <c r="W95" s="74"/>
    </row>
    <row r="96" spans="1:129" s="25" customFormat="1" ht="14.4" x14ac:dyDescent="0.25">
      <c r="A96" s="41"/>
      <c r="B96" s="42"/>
      <c r="C96" s="62" t="s">
        <v>45</v>
      </c>
      <c r="D96" s="7"/>
      <c r="E96" s="7"/>
      <c r="F96" s="7"/>
      <c r="G96" s="7"/>
      <c r="H96" s="144"/>
      <c r="I96" s="144"/>
      <c r="J96" s="144"/>
      <c r="K96" s="144"/>
      <c r="L96" s="144"/>
      <c r="M96" s="144"/>
      <c r="N96" s="144"/>
      <c r="O96" s="144"/>
      <c r="P96" s="45"/>
      <c r="Q96" s="125"/>
      <c r="W96" s="83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</row>
    <row r="97" spans="1:129" s="25" customFormat="1" ht="27.6" x14ac:dyDescent="0.25">
      <c r="A97" s="41"/>
      <c r="B97" s="42"/>
      <c r="C97" s="59" t="s">
        <v>53</v>
      </c>
      <c r="D97" s="6"/>
      <c r="E97" s="6"/>
      <c r="F97" s="6"/>
      <c r="G97" s="6"/>
      <c r="H97" s="144"/>
      <c r="I97" s="144"/>
      <c r="J97" s="144"/>
      <c r="K97" s="144"/>
      <c r="L97" s="144"/>
      <c r="M97" s="144"/>
      <c r="N97" s="144"/>
      <c r="O97" s="144"/>
      <c r="P97" s="45"/>
      <c r="Q97" s="125"/>
      <c r="W97" s="74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</row>
    <row r="98" spans="1:129" s="25" customFormat="1" ht="14.4" x14ac:dyDescent="0.25">
      <c r="A98" s="41"/>
      <c r="B98" s="42"/>
      <c r="C98" s="62" t="s">
        <v>45</v>
      </c>
      <c r="D98" s="7"/>
      <c r="E98" s="7"/>
      <c r="F98" s="7"/>
      <c r="G98" s="7"/>
      <c r="H98" s="144"/>
      <c r="I98" s="144"/>
      <c r="J98" s="144"/>
      <c r="K98" s="144"/>
      <c r="L98" s="144"/>
      <c r="M98" s="144"/>
      <c r="N98" s="144"/>
      <c r="O98" s="144"/>
      <c r="P98" s="45"/>
      <c r="Q98" s="125"/>
      <c r="W98" s="83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</row>
    <row r="99" spans="1:129" s="25" customFormat="1" ht="27.6" x14ac:dyDescent="0.25">
      <c r="A99" s="41"/>
      <c r="B99" s="42"/>
      <c r="C99" s="59" t="s">
        <v>54</v>
      </c>
      <c r="D99" s="6"/>
      <c r="E99" s="6"/>
      <c r="F99" s="6"/>
      <c r="G99" s="6"/>
      <c r="H99" s="144" t="s">
        <v>55</v>
      </c>
      <c r="I99" s="144"/>
      <c r="J99" s="144"/>
      <c r="K99" s="144"/>
      <c r="L99" s="144"/>
      <c r="M99" s="144"/>
      <c r="N99" s="144"/>
      <c r="O99" s="144"/>
      <c r="P99" s="45"/>
      <c r="Q99" s="125"/>
      <c r="W99" s="83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</row>
    <row r="100" spans="1:129" s="25" customFormat="1" ht="14.4" x14ac:dyDescent="0.25">
      <c r="A100" s="41"/>
      <c r="B100" s="42"/>
      <c r="C100" s="62" t="s">
        <v>45</v>
      </c>
      <c r="D100" s="7"/>
      <c r="E100" s="7"/>
      <c r="F100" s="7"/>
      <c r="G100" s="7"/>
      <c r="H100" s="144"/>
      <c r="I100" s="144"/>
      <c r="J100" s="144"/>
      <c r="K100" s="144"/>
      <c r="L100" s="144"/>
      <c r="M100" s="144"/>
      <c r="N100" s="144"/>
      <c r="O100" s="144"/>
      <c r="P100" s="45"/>
      <c r="Q100" s="125"/>
      <c r="W100" s="83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</row>
    <row r="101" spans="1:129" s="25" customFormat="1" ht="14.4" x14ac:dyDescent="0.25">
      <c r="A101" s="41"/>
      <c r="B101" s="42"/>
      <c r="C101" s="59" t="s">
        <v>56</v>
      </c>
      <c r="D101" s="6"/>
      <c r="E101" s="6"/>
      <c r="F101" s="6"/>
      <c r="G101" s="6"/>
      <c r="H101" s="144"/>
      <c r="I101" s="144"/>
      <c r="J101" s="144"/>
      <c r="K101" s="144"/>
      <c r="L101" s="144"/>
      <c r="M101" s="144"/>
      <c r="N101" s="144"/>
      <c r="O101" s="144"/>
      <c r="P101" s="45"/>
      <c r="Q101" s="125"/>
      <c r="W101" s="83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</row>
    <row r="102" spans="1:129" s="25" customFormat="1" ht="14.4" x14ac:dyDescent="0.25">
      <c r="A102" s="41"/>
      <c r="B102" s="42"/>
      <c r="C102" s="62" t="s">
        <v>45</v>
      </c>
      <c r="D102" s="7"/>
      <c r="E102" s="7"/>
      <c r="F102" s="7"/>
      <c r="G102" s="7"/>
      <c r="H102" s="144"/>
      <c r="I102" s="144"/>
      <c r="J102" s="144"/>
      <c r="K102" s="144"/>
      <c r="L102" s="144"/>
      <c r="M102" s="144"/>
      <c r="N102" s="144"/>
      <c r="O102" s="144"/>
      <c r="P102" s="45"/>
      <c r="Q102" s="125"/>
      <c r="W102" s="83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</row>
    <row r="103" spans="1:129" s="25" customFormat="1" ht="27.6" x14ac:dyDescent="0.25">
      <c r="A103" s="41"/>
      <c r="B103" s="42"/>
      <c r="C103" s="59" t="s">
        <v>57</v>
      </c>
      <c r="D103" s="6"/>
      <c r="E103" s="6"/>
      <c r="F103" s="6"/>
      <c r="G103" s="6"/>
      <c r="H103" s="144"/>
      <c r="I103" s="144"/>
      <c r="J103" s="144"/>
      <c r="K103" s="144"/>
      <c r="L103" s="144"/>
      <c r="M103" s="144"/>
      <c r="N103" s="144"/>
      <c r="O103" s="144"/>
      <c r="P103" s="45"/>
      <c r="Q103" s="125"/>
      <c r="W103" s="83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</row>
    <row r="104" spans="1:129" s="25" customFormat="1" ht="14.4" x14ac:dyDescent="0.25">
      <c r="A104" s="41"/>
      <c r="B104" s="42"/>
      <c r="C104" s="62" t="s">
        <v>45</v>
      </c>
      <c r="D104" s="7"/>
      <c r="E104" s="7"/>
      <c r="F104" s="7"/>
      <c r="G104" s="7"/>
      <c r="H104" s="144"/>
      <c r="I104" s="144"/>
      <c r="J104" s="144"/>
      <c r="K104" s="144"/>
      <c r="L104" s="144"/>
      <c r="M104" s="144"/>
      <c r="N104" s="144"/>
      <c r="O104" s="144"/>
      <c r="P104" s="45"/>
      <c r="Q104" s="125"/>
      <c r="W104" s="83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</row>
    <row r="105" spans="1:129" s="25" customFormat="1" ht="14.4" x14ac:dyDescent="0.25">
      <c r="A105" s="41"/>
      <c r="B105" s="42"/>
      <c r="C105" s="59" t="s">
        <v>58</v>
      </c>
      <c r="D105" s="6"/>
      <c r="E105" s="6"/>
      <c r="F105" s="6"/>
      <c r="G105" s="6"/>
      <c r="H105" s="144" t="s">
        <v>59</v>
      </c>
      <c r="I105" s="144"/>
      <c r="J105" s="144"/>
      <c r="K105" s="144"/>
      <c r="L105" s="144"/>
      <c r="M105" s="144"/>
      <c r="N105" s="144"/>
      <c r="O105" s="144"/>
      <c r="P105" s="45"/>
      <c r="Q105" s="125"/>
      <c r="W105" s="74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</row>
    <row r="106" spans="1:129" s="25" customFormat="1" ht="14.4" x14ac:dyDescent="0.25">
      <c r="A106" s="41"/>
      <c r="B106" s="42"/>
      <c r="C106" s="62" t="s">
        <v>45</v>
      </c>
      <c r="D106" s="7"/>
      <c r="E106" s="7"/>
      <c r="F106" s="7"/>
      <c r="G106" s="7"/>
      <c r="H106" s="144"/>
      <c r="I106" s="144"/>
      <c r="J106" s="144"/>
      <c r="K106" s="144"/>
      <c r="L106" s="144"/>
      <c r="M106" s="144"/>
      <c r="N106" s="144"/>
      <c r="O106" s="144"/>
      <c r="P106" s="45"/>
      <c r="Q106" s="125"/>
      <c r="W106" s="83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</row>
    <row r="107" spans="1:129" s="25" customFormat="1" ht="14.4" x14ac:dyDescent="0.25">
      <c r="A107" s="41"/>
      <c r="B107" s="42"/>
      <c r="C107" s="59" t="s">
        <v>60</v>
      </c>
      <c r="D107" s="6"/>
      <c r="E107" s="6"/>
      <c r="F107" s="6"/>
      <c r="G107" s="6"/>
      <c r="H107" s="144"/>
      <c r="I107" s="144"/>
      <c r="J107" s="144"/>
      <c r="K107" s="144"/>
      <c r="L107" s="144"/>
      <c r="M107" s="144"/>
      <c r="N107" s="144"/>
      <c r="O107" s="144"/>
      <c r="P107" s="45"/>
      <c r="Q107" s="125"/>
      <c r="W107" s="83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</row>
    <row r="108" spans="1:129" s="25" customFormat="1" ht="14.4" x14ac:dyDescent="0.25">
      <c r="A108" s="41"/>
      <c r="B108" s="42"/>
      <c r="C108" s="62" t="s">
        <v>45</v>
      </c>
      <c r="D108" s="7"/>
      <c r="E108" s="7"/>
      <c r="F108" s="7"/>
      <c r="G108" s="7"/>
      <c r="H108" s="144"/>
      <c r="I108" s="144"/>
      <c r="J108" s="144"/>
      <c r="K108" s="144"/>
      <c r="L108" s="144"/>
      <c r="M108" s="144"/>
      <c r="N108" s="144"/>
      <c r="O108" s="144"/>
      <c r="P108" s="45"/>
      <c r="Q108" s="125"/>
      <c r="W108" s="83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6"/>
    </row>
    <row r="109" spans="1:129" s="25" customFormat="1" ht="41.4" x14ac:dyDescent="0.25">
      <c r="A109" s="41"/>
      <c r="B109" s="42"/>
      <c r="C109" s="59" t="s">
        <v>61</v>
      </c>
      <c r="D109" s="6"/>
      <c r="E109" s="6"/>
      <c r="F109" s="6"/>
      <c r="G109" s="6"/>
      <c r="H109" s="144" t="s">
        <v>62</v>
      </c>
      <c r="I109" s="144"/>
      <c r="J109" s="144"/>
      <c r="K109" s="144"/>
      <c r="L109" s="144"/>
      <c r="M109" s="144"/>
      <c r="N109" s="144"/>
      <c r="O109" s="144"/>
      <c r="P109" s="45"/>
      <c r="Q109" s="125"/>
      <c r="W109" s="74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</row>
    <row r="110" spans="1:129" s="25" customFormat="1" ht="14.4" x14ac:dyDescent="0.25">
      <c r="A110" s="41"/>
      <c r="B110" s="42"/>
      <c r="C110" s="62" t="s">
        <v>45</v>
      </c>
      <c r="D110" s="7"/>
      <c r="E110" s="7"/>
      <c r="F110" s="7"/>
      <c r="G110" s="7"/>
      <c r="H110" s="144"/>
      <c r="I110" s="144"/>
      <c r="J110" s="144"/>
      <c r="K110" s="144"/>
      <c r="L110" s="144"/>
      <c r="M110" s="144"/>
      <c r="N110" s="144"/>
      <c r="O110" s="144"/>
      <c r="P110" s="45"/>
      <c r="Q110" s="125"/>
      <c r="W110" s="83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</row>
    <row r="111" spans="1:129" s="25" customFormat="1" ht="14.4" x14ac:dyDescent="0.25">
      <c r="A111" s="41"/>
      <c r="B111" s="42"/>
      <c r="C111" s="59" t="s">
        <v>63</v>
      </c>
      <c r="D111" s="6"/>
      <c r="E111" s="6"/>
      <c r="F111" s="6"/>
      <c r="G111" s="6"/>
      <c r="H111" s="144" t="s">
        <v>64</v>
      </c>
      <c r="I111" s="144"/>
      <c r="J111" s="144"/>
      <c r="K111" s="144"/>
      <c r="L111" s="144"/>
      <c r="M111" s="144"/>
      <c r="N111" s="144"/>
      <c r="O111" s="144"/>
      <c r="P111" s="45"/>
      <c r="Q111" s="125"/>
      <c r="W111" s="74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6"/>
      <c r="DX111" s="26"/>
      <c r="DY111" s="26"/>
    </row>
    <row r="112" spans="1:129" s="25" customFormat="1" ht="14.4" x14ac:dyDescent="0.25">
      <c r="A112" s="41"/>
      <c r="B112" s="42"/>
      <c r="C112" s="62" t="s">
        <v>45</v>
      </c>
      <c r="D112" s="7"/>
      <c r="E112" s="7"/>
      <c r="F112" s="7"/>
      <c r="G112" s="7"/>
      <c r="H112" s="144"/>
      <c r="I112" s="144"/>
      <c r="J112" s="144"/>
      <c r="K112" s="144"/>
      <c r="L112" s="144"/>
      <c r="M112" s="144"/>
      <c r="N112" s="144"/>
      <c r="O112" s="144"/>
      <c r="P112" s="45"/>
      <c r="Q112" s="125"/>
      <c r="W112" s="83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6"/>
      <c r="DX112" s="26"/>
      <c r="DY112" s="26"/>
    </row>
    <row r="113" spans="1:129" s="25" customFormat="1" ht="14.4" x14ac:dyDescent="0.25">
      <c r="A113" s="41"/>
      <c r="B113" s="42"/>
      <c r="C113" s="59" t="s">
        <v>65</v>
      </c>
      <c r="D113" s="6"/>
      <c r="E113" s="6"/>
      <c r="F113" s="6"/>
      <c r="G113" s="6"/>
      <c r="H113" s="144"/>
      <c r="I113" s="144"/>
      <c r="J113" s="144"/>
      <c r="K113" s="144"/>
      <c r="L113" s="144"/>
      <c r="M113" s="144"/>
      <c r="N113" s="144"/>
      <c r="O113" s="144"/>
      <c r="P113" s="45"/>
      <c r="Q113" s="125"/>
      <c r="W113" s="74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</row>
    <row r="114" spans="1:129" s="25" customFormat="1" ht="14.4" x14ac:dyDescent="0.25">
      <c r="A114" s="41"/>
      <c r="B114" s="42"/>
      <c r="C114" s="62" t="s">
        <v>45</v>
      </c>
      <c r="D114" s="7"/>
      <c r="E114" s="7"/>
      <c r="F114" s="7"/>
      <c r="G114" s="7"/>
      <c r="H114" s="144"/>
      <c r="I114" s="144"/>
      <c r="J114" s="144"/>
      <c r="K114" s="144"/>
      <c r="L114" s="144"/>
      <c r="M114" s="144"/>
      <c r="N114" s="144"/>
      <c r="O114" s="144"/>
      <c r="P114" s="45"/>
      <c r="Q114" s="125"/>
      <c r="W114" s="83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6"/>
      <c r="DX114" s="26"/>
      <c r="DY114" s="26"/>
    </row>
    <row r="115" spans="1:129" s="25" customFormat="1" ht="14.4" x14ac:dyDescent="0.25">
      <c r="A115" s="41"/>
      <c r="B115" s="42"/>
      <c r="C115" s="59" t="s">
        <v>66</v>
      </c>
      <c r="D115" s="6"/>
      <c r="E115" s="6"/>
      <c r="F115" s="6"/>
      <c r="G115" s="6"/>
      <c r="H115" s="144"/>
      <c r="I115" s="144"/>
      <c r="J115" s="144"/>
      <c r="K115" s="144"/>
      <c r="L115" s="144"/>
      <c r="M115" s="144"/>
      <c r="N115" s="144"/>
      <c r="O115" s="144"/>
      <c r="P115" s="45"/>
      <c r="Q115" s="125"/>
      <c r="W115" s="74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6"/>
    </row>
    <row r="116" spans="1:129" s="25" customFormat="1" ht="14.4" x14ac:dyDescent="0.25">
      <c r="A116" s="41"/>
      <c r="B116" s="42"/>
      <c r="C116" s="62" t="s">
        <v>45</v>
      </c>
      <c r="D116" s="7"/>
      <c r="E116" s="7"/>
      <c r="F116" s="7"/>
      <c r="G116" s="7"/>
      <c r="H116" s="144"/>
      <c r="I116" s="144"/>
      <c r="J116" s="144"/>
      <c r="K116" s="144"/>
      <c r="L116" s="144"/>
      <c r="M116" s="144"/>
      <c r="N116" s="144"/>
      <c r="O116" s="144"/>
      <c r="P116" s="45"/>
      <c r="Q116" s="125"/>
      <c r="W116" s="83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6"/>
      <c r="DX116" s="26"/>
      <c r="DY116" s="26"/>
    </row>
    <row r="117" spans="1:129" s="25" customFormat="1" ht="27.6" x14ac:dyDescent="0.25">
      <c r="A117" s="41"/>
      <c r="B117" s="42"/>
      <c r="C117" s="59" t="s">
        <v>67</v>
      </c>
      <c r="D117" s="6"/>
      <c r="E117" s="6"/>
      <c r="F117" s="6"/>
      <c r="G117" s="6"/>
      <c r="H117" s="144" t="s">
        <v>68</v>
      </c>
      <c r="I117" s="144"/>
      <c r="J117" s="144"/>
      <c r="K117" s="144"/>
      <c r="L117" s="144"/>
      <c r="M117" s="144"/>
      <c r="N117" s="144"/>
      <c r="O117" s="144"/>
      <c r="P117" s="45"/>
      <c r="Q117" s="125"/>
      <c r="W117" s="74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6"/>
      <c r="DX117" s="26"/>
      <c r="DY117" s="26"/>
    </row>
    <row r="118" spans="1:129" s="25" customFormat="1" ht="14.4" x14ac:dyDescent="0.25">
      <c r="A118" s="41"/>
      <c r="B118" s="42"/>
      <c r="C118" s="62" t="s">
        <v>45</v>
      </c>
      <c r="D118" s="7"/>
      <c r="E118" s="7"/>
      <c r="F118" s="7"/>
      <c r="G118" s="7"/>
      <c r="H118" s="144"/>
      <c r="I118" s="144"/>
      <c r="J118" s="144"/>
      <c r="K118" s="144"/>
      <c r="L118" s="144"/>
      <c r="M118" s="144"/>
      <c r="N118" s="144"/>
      <c r="O118" s="144"/>
      <c r="P118" s="45"/>
      <c r="Q118" s="125"/>
      <c r="W118" s="83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6"/>
      <c r="DX118" s="26"/>
      <c r="DY118" s="26"/>
    </row>
    <row r="119" spans="1:129" s="25" customFormat="1" ht="14.4" x14ac:dyDescent="0.25">
      <c r="A119" s="41"/>
      <c r="B119" s="42"/>
      <c r="C119" s="50" t="s">
        <v>69</v>
      </c>
      <c r="D119" s="6"/>
      <c r="E119" s="6"/>
      <c r="F119" s="6"/>
      <c r="G119" s="6"/>
      <c r="H119" s="144"/>
      <c r="I119" s="144"/>
      <c r="J119" s="144"/>
      <c r="K119" s="144"/>
      <c r="L119" s="144"/>
      <c r="M119" s="144"/>
      <c r="N119" s="144"/>
      <c r="O119" s="144"/>
      <c r="P119" s="45"/>
      <c r="Q119" s="125"/>
      <c r="W119" s="74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6"/>
      <c r="DX119" s="26"/>
      <c r="DY119" s="26"/>
    </row>
    <row r="120" spans="1:129" s="25" customFormat="1" ht="14.4" x14ac:dyDescent="0.25">
      <c r="A120" s="41"/>
      <c r="B120" s="42"/>
      <c r="C120" s="62" t="s">
        <v>45</v>
      </c>
      <c r="D120" s="7"/>
      <c r="E120" s="7"/>
      <c r="F120" s="7"/>
      <c r="G120" s="7"/>
      <c r="H120" s="144"/>
      <c r="I120" s="144"/>
      <c r="J120" s="144"/>
      <c r="K120" s="144"/>
      <c r="L120" s="144"/>
      <c r="M120" s="144"/>
      <c r="N120" s="144"/>
      <c r="O120" s="144"/>
      <c r="P120" s="45"/>
      <c r="Q120" s="125"/>
      <c r="W120" s="83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</row>
    <row r="121" spans="1:129" s="25" customFormat="1" ht="14.4" x14ac:dyDescent="0.25">
      <c r="A121" s="41"/>
      <c r="B121" s="42"/>
      <c r="C121" s="50" t="s">
        <v>70</v>
      </c>
      <c r="D121" s="6"/>
      <c r="E121" s="6"/>
      <c r="F121" s="6"/>
      <c r="G121" s="6"/>
      <c r="H121" s="144" t="s">
        <v>71</v>
      </c>
      <c r="I121" s="144"/>
      <c r="J121" s="144"/>
      <c r="K121" s="144"/>
      <c r="L121" s="144"/>
      <c r="M121" s="144"/>
      <c r="N121" s="144"/>
      <c r="O121" s="144"/>
      <c r="P121" s="45"/>
      <c r="Q121" s="125"/>
      <c r="W121" s="74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6"/>
      <c r="DX121" s="26"/>
      <c r="DY121" s="26"/>
    </row>
    <row r="122" spans="1:129" s="25" customFormat="1" ht="14.4" x14ac:dyDescent="0.25">
      <c r="A122" s="41"/>
      <c r="B122" s="42"/>
      <c r="C122" s="62" t="s">
        <v>45</v>
      </c>
      <c r="D122" s="7"/>
      <c r="E122" s="7"/>
      <c r="F122" s="7"/>
      <c r="G122" s="7"/>
      <c r="H122" s="144"/>
      <c r="I122" s="144"/>
      <c r="J122" s="144"/>
      <c r="K122" s="144"/>
      <c r="L122" s="144"/>
      <c r="M122" s="144"/>
      <c r="N122" s="144"/>
      <c r="O122" s="144"/>
      <c r="P122" s="45"/>
      <c r="Q122" s="125"/>
      <c r="W122" s="83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6"/>
      <c r="DX122" s="26"/>
      <c r="DY122" s="26"/>
    </row>
    <row r="123" spans="1:129" s="25" customFormat="1" ht="14.4" x14ac:dyDescent="0.25">
      <c r="A123" s="41"/>
      <c r="B123" s="42"/>
      <c r="C123" s="69" t="s">
        <v>72</v>
      </c>
      <c r="D123" s="52" t="str">
        <f t="shared" ref="D123:G124" si="9">IF(D85+D87+D89+D91+D93+D95+D97+D99+D101+D103+D105+D107+D109+D111+D113+D115+D117&gt;0,D85+D87+D89+D91+D93+D95+D97+D99+D101+D103+D105+D107+D109+D111+D113+D115+D117+D119+D121,"")</f>
        <v/>
      </c>
      <c r="E123" s="52" t="str">
        <f t="shared" si="9"/>
        <v/>
      </c>
      <c r="F123" s="52" t="str">
        <f t="shared" si="9"/>
        <v/>
      </c>
      <c r="G123" s="52" t="str">
        <f t="shared" si="9"/>
        <v/>
      </c>
      <c r="H123" s="52" t="str">
        <f>IF(SUM(D123:G123)&gt;0,SUM(D123:G123),"")</f>
        <v/>
      </c>
      <c r="I123" s="84"/>
      <c r="J123" s="84"/>
      <c r="K123" s="84"/>
      <c r="L123" s="84"/>
      <c r="M123" s="84"/>
      <c r="N123" s="84"/>
      <c r="O123" s="84"/>
      <c r="P123" s="45"/>
      <c r="Q123" s="125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</row>
    <row r="124" spans="1:129" s="25" customFormat="1" ht="14.4" x14ac:dyDescent="0.25">
      <c r="A124" s="41"/>
      <c r="B124" s="42"/>
      <c r="C124" s="62" t="s">
        <v>94</v>
      </c>
      <c r="D124" s="70" t="str">
        <f t="shared" si="9"/>
        <v/>
      </c>
      <c r="E124" s="70" t="str">
        <f t="shared" si="9"/>
        <v/>
      </c>
      <c r="F124" s="70" t="str">
        <f t="shared" si="9"/>
        <v/>
      </c>
      <c r="G124" s="70" t="str">
        <f t="shared" si="9"/>
        <v/>
      </c>
      <c r="H124" s="70" t="str">
        <f t="shared" ref="H124:H125" si="10">IF(SUM(D124:G124)&gt;0,SUM(D124:G124),"")</f>
        <v/>
      </c>
      <c r="I124" s="84"/>
      <c r="J124" s="84"/>
      <c r="K124" s="84"/>
      <c r="L124" s="84"/>
      <c r="M124" s="84"/>
      <c r="N124" s="84"/>
      <c r="O124" s="84"/>
      <c r="P124" s="45"/>
      <c r="Q124" s="125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6"/>
      <c r="DX124" s="26"/>
      <c r="DY124" s="26"/>
    </row>
    <row r="125" spans="1:129" s="25" customFormat="1" ht="14.4" x14ac:dyDescent="0.25">
      <c r="A125" s="41"/>
      <c r="B125" s="42"/>
      <c r="C125" s="69" t="s">
        <v>74</v>
      </c>
      <c r="D125" s="52" t="str">
        <f>IF(SUM(D123:D124)&gt;0,SUM(D123:D124),"")</f>
        <v/>
      </c>
      <c r="E125" s="52" t="str">
        <f t="shared" ref="E125:G125" si="11">IF(SUM(E123:E124)&gt;0,SUM(E123:E124),"")</f>
        <v/>
      </c>
      <c r="F125" s="52" t="str">
        <f t="shared" si="11"/>
        <v/>
      </c>
      <c r="G125" s="52" t="str">
        <f t="shared" si="11"/>
        <v/>
      </c>
      <c r="H125" s="52" t="str">
        <f t="shared" si="10"/>
        <v/>
      </c>
      <c r="I125" s="84"/>
      <c r="J125" s="84"/>
      <c r="K125" s="84"/>
      <c r="L125" s="84"/>
      <c r="M125" s="84"/>
      <c r="N125" s="84"/>
      <c r="O125" s="84"/>
      <c r="P125" s="45"/>
      <c r="Q125" s="125">
        <f ca="1">COUNTBLANK(OFFSET($D125,0,0,1,MAX(1,_xlfn.CEILING.MATH($C$81/6))))</f>
        <v>4</v>
      </c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6"/>
      <c r="DX125" s="26"/>
      <c r="DY125" s="26"/>
    </row>
    <row r="126" spans="1:129" s="39" customFormat="1" ht="17.399999999999999" x14ac:dyDescent="0.3">
      <c r="A126" s="33" t="s">
        <v>95</v>
      </c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5"/>
      <c r="Q126" s="125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  <c r="CL126" s="38"/>
      <c r="CM126" s="38"/>
      <c r="CN126" s="38"/>
      <c r="CO126" s="38"/>
      <c r="CP126" s="38"/>
      <c r="CQ126" s="38"/>
      <c r="CR126" s="38"/>
      <c r="CS126" s="38"/>
      <c r="CT126" s="38"/>
      <c r="CU126" s="38"/>
      <c r="CV126" s="38"/>
      <c r="CW126" s="38"/>
      <c r="CX126" s="38"/>
      <c r="CY126" s="38"/>
      <c r="CZ126" s="38"/>
      <c r="DA126" s="38"/>
      <c r="DB126" s="38"/>
      <c r="DC126" s="38"/>
      <c r="DD126" s="38"/>
      <c r="DE126" s="38"/>
      <c r="DF126" s="38"/>
      <c r="DG126" s="38"/>
      <c r="DH126" s="38"/>
      <c r="DI126" s="38"/>
      <c r="DJ126" s="38"/>
      <c r="DK126" s="38"/>
      <c r="DL126" s="38"/>
      <c r="DM126" s="38"/>
      <c r="DN126" s="38"/>
      <c r="DO126" s="38"/>
      <c r="DP126" s="38"/>
      <c r="DQ126" s="38"/>
      <c r="DR126" s="38"/>
      <c r="DS126" s="38"/>
      <c r="DT126" s="38"/>
      <c r="DU126" s="38"/>
      <c r="DV126" s="38"/>
      <c r="DW126" s="38"/>
      <c r="DX126" s="38"/>
      <c r="DY126" s="38"/>
    </row>
    <row r="127" spans="1:129" s="25" customFormat="1" x14ac:dyDescent="0.25">
      <c r="A127" s="40">
        <v>8</v>
      </c>
      <c r="B127" s="150" t="s">
        <v>96</v>
      </c>
      <c r="C127" s="150"/>
      <c r="D127" s="150"/>
      <c r="E127" s="150"/>
      <c r="F127" s="150"/>
      <c r="G127" s="150"/>
      <c r="H127" s="150"/>
      <c r="I127" s="150"/>
      <c r="J127" s="150"/>
      <c r="K127" s="150"/>
      <c r="L127" s="150"/>
      <c r="M127" s="150"/>
      <c r="N127" s="150"/>
      <c r="O127" s="150"/>
      <c r="P127" s="151"/>
      <c r="Q127" s="125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6"/>
      <c r="DX127" s="26"/>
      <c r="DY127" s="26"/>
    </row>
    <row r="128" spans="1:129" s="25" customFormat="1" x14ac:dyDescent="0.25">
      <c r="A128" s="41"/>
      <c r="B128" s="53"/>
      <c r="C128" s="43" t="s">
        <v>97</v>
      </c>
      <c r="D128" s="81" t="s">
        <v>87</v>
      </c>
      <c r="E128" s="81" t="s">
        <v>88</v>
      </c>
      <c r="F128" s="44" t="s">
        <v>89</v>
      </c>
      <c r="G128" s="43" t="s">
        <v>90</v>
      </c>
      <c r="H128" s="44" t="s">
        <v>18</v>
      </c>
      <c r="I128" s="72"/>
      <c r="J128" s="72"/>
      <c r="K128" s="72"/>
      <c r="L128" s="72"/>
      <c r="M128" s="72"/>
      <c r="N128" s="72"/>
      <c r="O128" s="72"/>
      <c r="P128" s="31"/>
      <c r="Q128" s="125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6"/>
      <c r="DX128" s="26"/>
      <c r="DY128" s="26"/>
    </row>
    <row r="129" spans="1:129" s="25" customFormat="1" ht="14.4" x14ac:dyDescent="0.25">
      <c r="A129" s="67"/>
      <c r="B129" s="53"/>
      <c r="C129" s="42" t="s">
        <v>98</v>
      </c>
      <c r="D129" s="4"/>
      <c r="E129" s="4"/>
      <c r="F129" s="4"/>
      <c r="G129" s="4"/>
      <c r="H129" s="144" t="s">
        <v>99</v>
      </c>
      <c r="I129" s="144"/>
      <c r="J129" s="144"/>
      <c r="K129" s="144"/>
      <c r="L129" s="144"/>
      <c r="M129" s="144"/>
      <c r="N129" s="144"/>
      <c r="O129" s="144"/>
      <c r="P129" s="31"/>
      <c r="Q129" s="125"/>
      <c r="W129" s="74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  <c r="DT129" s="26"/>
      <c r="DU129" s="26"/>
      <c r="DV129" s="26"/>
      <c r="DW129" s="26"/>
      <c r="DX129" s="26"/>
      <c r="DY129" s="26"/>
    </row>
    <row r="130" spans="1:129" s="25" customFormat="1" ht="14.4" x14ac:dyDescent="0.25">
      <c r="A130" s="67"/>
      <c r="B130" s="53"/>
      <c r="C130" s="62" t="s">
        <v>45</v>
      </c>
      <c r="D130" s="8"/>
      <c r="E130" s="8"/>
      <c r="F130" s="8"/>
      <c r="G130" s="8"/>
      <c r="H130" s="144"/>
      <c r="I130" s="144"/>
      <c r="J130" s="144"/>
      <c r="K130" s="144"/>
      <c r="L130" s="144"/>
      <c r="M130" s="144"/>
      <c r="N130" s="144"/>
      <c r="O130" s="144"/>
      <c r="P130" s="31"/>
      <c r="Q130" s="125"/>
      <c r="W130" s="83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6"/>
      <c r="DX130" s="26"/>
      <c r="DY130" s="26"/>
    </row>
    <row r="131" spans="1:129" s="25" customFormat="1" ht="27.6" x14ac:dyDescent="0.25">
      <c r="A131" s="67"/>
      <c r="B131" s="53"/>
      <c r="C131" s="42" t="s">
        <v>100</v>
      </c>
      <c r="D131" s="4"/>
      <c r="E131" s="4"/>
      <c r="F131" s="4"/>
      <c r="G131" s="4"/>
      <c r="H131" s="144" t="s">
        <v>101</v>
      </c>
      <c r="I131" s="144"/>
      <c r="J131" s="144"/>
      <c r="K131" s="144"/>
      <c r="L131" s="144"/>
      <c r="M131" s="144"/>
      <c r="N131" s="144"/>
      <c r="O131" s="144"/>
      <c r="P131" s="31"/>
      <c r="Q131" s="125"/>
      <c r="W131" s="74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6"/>
      <c r="DX131" s="26"/>
      <c r="DY131" s="26"/>
    </row>
    <row r="132" spans="1:129" s="25" customFormat="1" ht="14.4" x14ac:dyDescent="0.25">
      <c r="A132" s="67"/>
      <c r="B132" s="53"/>
      <c r="C132" s="62" t="s">
        <v>45</v>
      </c>
      <c r="D132" s="8"/>
      <c r="E132" s="8"/>
      <c r="F132" s="8"/>
      <c r="G132" s="8"/>
      <c r="H132" s="144"/>
      <c r="I132" s="144"/>
      <c r="J132" s="144"/>
      <c r="K132" s="144"/>
      <c r="L132" s="144"/>
      <c r="M132" s="144"/>
      <c r="N132" s="144"/>
      <c r="O132" s="144"/>
      <c r="P132" s="31"/>
      <c r="Q132" s="125"/>
      <c r="W132" s="83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6"/>
      <c r="DX132" s="26"/>
      <c r="DY132" s="26"/>
    </row>
    <row r="133" spans="1:129" s="25" customFormat="1" ht="27.6" x14ac:dyDescent="0.25">
      <c r="A133" s="67"/>
      <c r="B133" s="53"/>
      <c r="C133" s="42" t="s">
        <v>102</v>
      </c>
      <c r="D133" s="4"/>
      <c r="E133" s="4"/>
      <c r="F133" s="4"/>
      <c r="G133" s="4"/>
      <c r="H133" s="144"/>
      <c r="I133" s="144"/>
      <c r="J133" s="144"/>
      <c r="K133" s="144"/>
      <c r="L133" s="144"/>
      <c r="M133" s="144"/>
      <c r="N133" s="144"/>
      <c r="O133" s="144"/>
      <c r="P133" s="31"/>
      <c r="Q133" s="125"/>
      <c r="W133" s="74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6"/>
      <c r="DX133" s="26"/>
      <c r="DY133" s="26"/>
    </row>
    <row r="134" spans="1:129" s="25" customFormat="1" ht="14.4" x14ac:dyDescent="0.25">
      <c r="A134" s="67"/>
      <c r="B134" s="53"/>
      <c r="C134" s="62" t="s">
        <v>45</v>
      </c>
      <c r="D134" s="8"/>
      <c r="E134" s="8"/>
      <c r="F134" s="8"/>
      <c r="G134" s="8"/>
      <c r="H134" s="144"/>
      <c r="I134" s="144"/>
      <c r="J134" s="144"/>
      <c r="K134" s="144"/>
      <c r="L134" s="144"/>
      <c r="M134" s="144"/>
      <c r="N134" s="144"/>
      <c r="O134" s="144"/>
      <c r="P134" s="31"/>
      <c r="Q134" s="125"/>
      <c r="W134" s="83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6"/>
      <c r="DX134" s="26"/>
      <c r="DY134" s="26"/>
    </row>
    <row r="135" spans="1:129" s="25" customFormat="1" ht="14.4" x14ac:dyDescent="0.25">
      <c r="A135" s="67"/>
      <c r="B135" s="53"/>
      <c r="C135" s="42" t="s">
        <v>103</v>
      </c>
      <c r="D135" s="4"/>
      <c r="E135" s="4"/>
      <c r="F135" s="4"/>
      <c r="G135" s="4"/>
      <c r="H135" s="144" t="s">
        <v>104</v>
      </c>
      <c r="I135" s="144"/>
      <c r="J135" s="144"/>
      <c r="K135" s="144"/>
      <c r="L135" s="144"/>
      <c r="M135" s="144"/>
      <c r="N135" s="144"/>
      <c r="O135" s="144"/>
      <c r="P135" s="31"/>
      <c r="Q135" s="125"/>
      <c r="W135" s="74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6"/>
      <c r="DX135" s="26"/>
      <c r="DY135" s="26"/>
    </row>
    <row r="136" spans="1:129" s="25" customFormat="1" ht="14.4" x14ac:dyDescent="0.25">
      <c r="A136" s="67"/>
      <c r="B136" s="53"/>
      <c r="C136" s="62" t="s">
        <v>45</v>
      </c>
      <c r="D136" s="8"/>
      <c r="E136" s="8"/>
      <c r="F136" s="8"/>
      <c r="G136" s="8"/>
      <c r="H136" s="144"/>
      <c r="I136" s="144"/>
      <c r="J136" s="144"/>
      <c r="K136" s="144"/>
      <c r="L136" s="144"/>
      <c r="M136" s="144"/>
      <c r="N136" s="144"/>
      <c r="O136" s="144"/>
      <c r="P136" s="31"/>
      <c r="Q136" s="125"/>
      <c r="W136" s="83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6"/>
      <c r="DX136" s="26"/>
      <c r="DY136" s="26"/>
    </row>
    <row r="137" spans="1:129" s="25" customFormat="1" ht="27.6" x14ac:dyDescent="0.25">
      <c r="A137" s="67"/>
      <c r="B137" s="53"/>
      <c r="C137" s="42" t="s">
        <v>105</v>
      </c>
      <c r="D137" s="4"/>
      <c r="E137" s="4"/>
      <c r="F137" s="4"/>
      <c r="G137" s="4"/>
      <c r="H137" s="144"/>
      <c r="I137" s="144"/>
      <c r="J137" s="144"/>
      <c r="K137" s="144"/>
      <c r="L137" s="144"/>
      <c r="M137" s="144"/>
      <c r="N137" s="144"/>
      <c r="O137" s="144"/>
      <c r="P137" s="31"/>
      <c r="Q137" s="125"/>
      <c r="W137" s="83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6"/>
      <c r="DX137" s="26"/>
      <c r="DY137" s="26"/>
    </row>
    <row r="138" spans="1:129" s="25" customFormat="1" ht="14.4" x14ac:dyDescent="0.25">
      <c r="A138" s="67"/>
      <c r="B138" s="53"/>
      <c r="C138" s="62" t="s">
        <v>45</v>
      </c>
      <c r="D138" s="8"/>
      <c r="E138" s="8"/>
      <c r="F138" s="8"/>
      <c r="G138" s="8"/>
      <c r="H138" s="144"/>
      <c r="I138" s="144"/>
      <c r="J138" s="144"/>
      <c r="K138" s="144"/>
      <c r="L138" s="144"/>
      <c r="M138" s="144"/>
      <c r="N138" s="144"/>
      <c r="O138" s="144"/>
      <c r="P138" s="31"/>
      <c r="Q138" s="125"/>
      <c r="W138" s="83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6"/>
      <c r="DX138" s="26"/>
      <c r="DY138" s="26"/>
    </row>
    <row r="139" spans="1:129" s="25" customFormat="1" ht="14.4" x14ac:dyDescent="0.25">
      <c r="A139" s="67"/>
      <c r="B139" s="53"/>
      <c r="C139" s="42" t="s">
        <v>106</v>
      </c>
      <c r="D139" s="4"/>
      <c r="E139" s="4"/>
      <c r="F139" s="4"/>
      <c r="G139" s="4"/>
      <c r="H139" s="144"/>
      <c r="I139" s="144"/>
      <c r="J139" s="144"/>
      <c r="K139" s="144"/>
      <c r="L139" s="144"/>
      <c r="M139" s="144"/>
      <c r="N139" s="144"/>
      <c r="O139" s="144"/>
      <c r="P139" s="31"/>
      <c r="Q139" s="125"/>
      <c r="W139" s="74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6"/>
      <c r="DX139" s="26"/>
      <c r="DY139" s="26"/>
    </row>
    <row r="140" spans="1:129" s="25" customFormat="1" ht="14.4" x14ac:dyDescent="0.25">
      <c r="A140" s="67"/>
      <c r="B140" s="53"/>
      <c r="C140" s="62" t="s">
        <v>45</v>
      </c>
      <c r="D140" s="8"/>
      <c r="E140" s="8"/>
      <c r="F140" s="8"/>
      <c r="G140" s="8"/>
      <c r="H140" s="144"/>
      <c r="I140" s="144"/>
      <c r="J140" s="144"/>
      <c r="K140" s="144"/>
      <c r="L140" s="144"/>
      <c r="M140" s="144"/>
      <c r="N140" s="144"/>
      <c r="O140" s="144"/>
      <c r="P140" s="31"/>
      <c r="Q140" s="125"/>
      <c r="W140" s="83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  <c r="DL140" s="26"/>
      <c r="DM140" s="26"/>
      <c r="DN140" s="26"/>
      <c r="DO140" s="26"/>
      <c r="DP140" s="26"/>
      <c r="DQ140" s="26"/>
      <c r="DR140" s="26"/>
      <c r="DS140" s="26"/>
      <c r="DT140" s="26"/>
      <c r="DU140" s="26"/>
      <c r="DV140" s="26"/>
      <c r="DW140" s="26"/>
      <c r="DX140" s="26"/>
      <c r="DY140" s="26"/>
    </row>
    <row r="141" spans="1:129" s="25" customFormat="1" ht="14.4" x14ac:dyDescent="0.25">
      <c r="A141" s="67"/>
      <c r="B141" s="53"/>
      <c r="C141" s="42" t="s">
        <v>107</v>
      </c>
      <c r="D141" s="4"/>
      <c r="E141" s="4"/>
      <c r="F141" s="4"/>
      <c r="G141" s="4"/>
      <c r="H141" s="144"/>
      <c r="I141" s="144"/>
      <c r="J141" s="144"/>
      <c r="K141" s="144"/>
      <c r="L141" s="144"/>
      <c r="M141" s="144"/>
      <c r="N141" s="144"/>
      <c r="O141" s="144"/>
      <c r="P141" s="31"/>
      <c r="Q141" s="125"/>
      <c r="W141" s="74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6"/>
      <c r="DK141" s="26"/>
      <c r="DL141" s="26"/>
      <c r="DM141" s="26"/>
      <c r="DN141" s="26"/>
      <c r="DO141" s="26"/>
      <c r="DP141" s="26"/>
      <c r="DQ141" s="26"/>
      <c r="DR141" s="26"/>
      <c r="DS141" s="26"/>
      <c r="DT141" s="26"/>
      <c r="DU141" s="26"/>
      <c r="DV141" s="26"/>
      <c r="DW141" s="26"/>
      <c r="DX141" s="26"/>
      <c r="DY141" s="26"/>
    </row>
    <row r="142" spans="1:129" s="25" customFormat="1" ht="14.4" x14ac:dyDescent="0.25">
      <c r="A142" s="67"/>
      <c r="B142" s="53"/>
      <c r="C142" s="62" t="s">
        <v>45</v>
      </c>
      <c r="D142" s="8"/>
      <c r="E142" s="8"/>
      <c r="F142" s="8"/>
      <c r="G142" s="8"/>
      <c r="H142" s="144"/>
      <c r="I142" s="144"/>
      <c r="J142" s="144"/>
      <c r="K142" s="144"/>
      <c r="L142" s="144"/>
      <c r="M142" s="144"/>
      <c r="N142" s="144"/>
      <c r="O142" s="144"/>
      <c r="P142" s="31"/>
      <c r="Q142" s="125"/>
      <c r="W142" s="83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  <c r="DK142" s="26"/>
      <c r="DL142" s="26"/>
      <c r="DM142" s="26"/>
      <c r="DN142" s="26"/>
      <c r="DO142" s="26"/>
      <c r="DP142" s="26"/>
      <c r="DQ142" s="26"/>
      <c r="DR142" s="26"/>
      <c r="DS142" s="26"/>
      <c r="DT142" s="26"/>
      <c r="DU142" s="26"/>
      <c r="DV142" s="26"/>
      <c r="DW142" s="26"/>
      <c r="DX142" s="26"/>
      <c r="DY142" s="26"/>
    </row>
    <row r="143" spans="1:129" s="25" customFormat="1" ht="14.4" x14ac:dyDescent="0.25">
      <c r="A143" s="67"/>
      <c r="B143" s="53"/>
      <c r="C143" s="42" t="s">
        <v>108</v>
      </c>
      <c r="D143" s="4"/>
      <c r="E143" s="4"/>
      <c r="F143" s="4"/>
      <c r="G143" s="4"/>
      <c r="H143" s="144"/>
      <c r="I143" s="144"/>
      <c r="J143" s="144"/>
      <c r="K143" s="144"/>
      <c r="L143" s="144"/>
      <c r="M143" s="144"/>
      <c r="N143" s="144"/>
      <c r="O143" s="144"/>
      <c r="P143" s="31"/>
      <c r="Q143" s="125"/>
      <c r="W143" s="74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6"/>
      <c r="DX143" s="26"/>
      <c r="DY143" s="26"/>
    </row>
    <row r="144" spans="1:129" s="25" customFormat="1" ht="14.4" x14ac:dyDescent="0.25">
      <c r="A144" s="67"/>
      <c r="B144" s="53"/>
      <c r="C144" s="62" t="s">
        <v>45</v>
      </c>
      <c r="D144" s="8"/>
      <c r="E144" s="8"/>
      <c r="F144" s="8"/>
      <c r="G144" s="8"/>
      <c r="H144" s="144"/>
      <c r="I144" s="144"/>
      <c r="J144" s="144"/>
      <c r="K144" s="144"/>
      <c r="L144" s="144"/>
      <c r="M144" s="144"/>
      <c r="N144" s="144"/>
      <c r="O144" s="144"/>
      <c r="P144" s="31"/>
      <c r="Q144" s="125"/>
      <c r="W144" s="83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6"/>
      <c r="DK144" s="26"/>
      <c r="DL144" s="26"/>
      <c r="DM144" s="26"/>
      <c r="DN144" s="26"/>
      <c r="DO144" s="26"/>
      <c r="DP144" s="26"/>
      <c r="DQ144" s="26"/>
      <c r="DR144" s="26"/>
      <c r="DS144" s="26"/>
      <c r="DT144" s="26"/>
      <c r="DU144" s="26"/>
      <c r="DV144" s="26"/>
      <c r="DW144" s="26"/>
      <c r="DX144" s="26"/>
      <c r="DY144" s="26"/>
    </row>
    <row r="145" spans="1:129" s="25" customFormat="1" ht="14.4" x14ac:dyDescent="0.25">
      <c r="A145" s="67"/>
      <c r="B145" s="53"/>
      <c r="C145" s="42" t="s">
        <v>109</v>
      </c>
      <c r="D145" s="4"/>
      <c r="E145" s="4"/>
      <c r="F145" s="4"/>
      <c r="G145" s="4"/>
      <c r="H145" s="144"/>
      <c r="I145" s="144"/>
      <c r="J145" s="144"/>
      <c r="K145" s="144"/>
      <c r="L145" s="144"/>
      <c r="M145" s="144"/>
      <c r="N145" s="144"/>
      <c r="O145" s="144"/>
      <c r="P145" s="31"/>
      <c r="Q145" s="125"/>
      <c r="W145" s="74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  <c r="DI145" s="26"/>
      <c r="DJ145" s="26"/>
      <c r="DK145" s="26"/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6"/>
      <c r="DX145" s="26"/>
      <c r="DY145" s="26"/>
    </row>
    <row r="146" spans="1:129" s="25" customFormat="1" ht="14.4" x14ac:dyDescent="0.25">
      <c r="A146" s="67"/>
      <c r="B146" s="53"/>
      <c r="C146" s="62" t="s">
        <v>45</v>
      </c>
      <c r="D146" s="8"/>
      <c r="E146" s="8"/>
      <c r="F146" s="8"/>
      <c r="G146" s="8"/>
      <c r="H146" s="144"/>
      <c r="I146" s="144"/>
      <c r="J146" s="144"/>
      <c r="K146" s="144"/>
      <c r="L146" s="144"/>
      <c r="M146" s="144"/>
      <c r="N146" s="144"/>
      <c r="O146" s="144"/>
      <c r="P146" s="31"/>
      <c r="Q146" s="125"/>
      <c r="W146" s="83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  <c r="DL146" s="26"/>
      <c r="DM146" s="26"/>
      <c r="DN146" s="26"/>
      <c r="DO146" s="26"/>
      <c r="DP146" s="26"/>
      <c r="DQ146" s="26"/>
      <c r="DR146" s="26"/>
      <c r="DS146" s="26"/>
      <c r="DT146" s="26"/>
      <c r="DU146" s="26"/>
      <c r="DV146" s="26"/>
      <c r="DW146" s="26"/>
      <c r="DX146" s="26"/>
      <c r="DY146" s="26"/>
    </row>
    <row r="147" spans="1:129" s="25" customFormat="1" ht="27.6" x14ac:dyDescent="0.25">
      <c r="A147" s="67"/>
      <c r="B147" s="53"/>
      <c r="C147" s="42" t="s">
        <v>110</v>
      </c>
      <c r="D147" s="4"/>
      <c r="E147" s="4"/>
      <c r="F147" s="4"/>
      <c r="G147" s="4"/>
      <c r="H147" s="144"/>
      <c r="I147" s="144"/>
      <c r="J147" s="144"/>
      <c r="K147" s="144"/>
      <c r="L147" s="144"/>
      <c r="M147" s="144"/>
      <c r="N147" s="144"/>
      <c r="O147" s="144"/>
      <c r="P147" s="31"/>
      <c r="Q147" s="125"/>
      <c r="W147" s="83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26"/>
      <c r="DU147" s="26"/>
      <c r="DV147" s="26"/>
      <c r="DW147" s="26"/>
      <c r="DX147" s="26"/>
      <c r="DY147" s="26"/>
    </row>
    <row r="148" spans="1:129" s="25" customFormat="1" ht="14.4" x14ac:dyDescent="0.25">
      <c r="A148" s="67"/>
      <c r="B148" s="53"/>
      <c r="C148" s="62" t="s">
        <v>45</v>
      </c>
      <c r="D148" s="8"/>
      <c r="E148" s="8"/>
      <c r="F148" s="8"/>
      <c r="G148" s="8"/>
      <c r="H148" s="144"/>
      <c r="I148" s="144"/>
      <c r="J148" s="144"/>
      <c r="K148" s="144"/>
      <c r="L148" s="144"/>
      <c r="M148" s="144"/>
      <c r="N148" s="144"/>
      <c r="O148" s="144"/>
      <c r="P148" s="31"/>
      <c r="Q148" s="125"/>
      <c r="W148" s="83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6"/>
      <c r="DX148" s="26"/>
      <c r="DY148" s="26"/>
    </row>
    <row r="149" spans="1:129" s="25" customFormat="1" ht="14.4" x14ac:dyDescent="0.25">
      <c r="A149" s="67"/>
      <c r="B149" s="53"/>
      <c r="C149" s="42" t="s">
        <v>111</v>
      </c>
      <c r="D149" s="4"/>
      <c r="E149" s="4"/>
      <c r="F149" s="4"/>
      <c r="G149" s="4"/>
      <c r="H149" s="144"/>
      <c r="I149" s="144"/>
      <c r="J149" s="144"/>
      <c r="K149" s="144"/>
      <c r="L149" s="144"/>
      <c r="M149" s="144"/>
      <c r="N149" s="144"/>
      <c r="O149" s="144"/>
      <c r="P149" s="31"/>
      <c r="Q149" s="125"/>
      <c r="W149" s="74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6"/>
      <c r="DN149" s="26"/>
      <c r="DO149" s="26"/>
      <c r="DP149" s="26"/>
      <c r="DQ149" s="26"/>
      <c r="DR149" s="26"/>
      <c r="DS149" s="26"/>
      <c r="DT149" s="26"/>
      <c r="DU149" s="26"/>
      <c r="DV149" s="26"/>
      <c r="DW149" s="26"/>
      <c r="DX149" s="26"/>
      <c r="DY149" s="26"/>
    </row>
    <row r="150" spans="1:129" s="25" customFormat="1" ht="14.4" x14ac:dyDescent="0.25">
      <c r="A150" s="67"/>
      <c r="B150" s="53"/>
      <c r="C150" s="62" t="s">
        <v>45</v>
      </c>
      <c r="D150" s="8"/>
      <c r="E150" s="8"/>
      <c r="F150" s="8"/>
      <c r="G150" s="8"/>
      <c r="H150" s="144"/>
      <c r="I150" s="144"/>
      <c r="J150" s="144"/>
      <c r="K150" s="144"/>
      <c r="L150" s="144"/>
      <c r="M150" s="144"/>
      <c r="N150" s="144"/>
      <c r="O150" s="144"/>
      <c r="P150" s="31"/>
      <c r="Q150" s="125"/>
      <c r="W150" s="83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  <c r="DT150" s="26"/>
      <c r="DU150" s="26"/>
      <c r="DV150" s="26"/>
      <c r="DW150" s="26"/>
      <c r="DX150" s="26"/>
      <c r="DY150" s="26"/>
    </row>
    <row r="151" spans="1:129" s="25" customFormat="1" ht="14.4" x14ac:dyDescent="0.25">
      <c r="A151" s="67"/>
      <c r="B151" s="53"/>
      <c r="C151" s="42" t="s">
        <v>112</v>
      </c>
      <c r="D151" s="4"/>
      <c r="E151" s="4"/>
      <c r="F151" s="4"/>
      <c r="G151" s="4"/>
      <c r="H151" s="144"/>
      <c r="I151" s="144"/>
      <c r="J151" s="144"/>
      <c r="K151" s="144"/>
      <c r="L151" s="144"/>
      <c r="M151" s="144"/>
      <c r="N151" s="144"/>
      <c r="O151" s="144"/>
      <c r="P151" s="31"/>
      <c r="Q151" s="125"/>
      <c r="W151" s="74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6"/>
      <c r="DX151" s="26"/>
      <c r="DY151" s="26"/>
    </row>
    <row r="152" spans="1:129" s="25" customFormat="1" ht="14.4" x14ac:dyDescent="0.25">
      <c r="A152" s="67"/>
      <c r="B152" s="53"/>
      <c r="C152" s="62" t="s">
        <v>45</v>
      </c>
      <c r="D152" s="8"/>
      <c r="E152" s="8"/>
      <c r="F152" s="8"/>
      <c r="G152" s="8"/>
      <c r="H152" s="144"/>
      <c r="I152" s="144"/>
      <c r="J152" s="144"/>
      <c r="K152" s="144"/>
      <c r="L152" s="144"/>
      <c r="M152" s="144"/>
      <c r="N152" s="144"/>
      <c r="O152" s="144"/>
      <c r="P152" s="31"/>
      <c r="Q152" s="125"/>
      <c r="W152" s="83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6"/>
      <c r="DX152" s="26"/>
      <c r="DY152" s="26"/>
    </row>
    <row r="153" spans="1:129" s="25" customFormat="1" ht="14.4" x14ac:dyDescent="0.25">
      <c r="A153" s="67"/>
      <c r="B153" s="53"/>
      <c r="C153" s="42" t="s">
        <v>113</v>
      </c>
      <c r="D153" s="4"/>
      <c r="E153" s="4"/>
      <c r="F153" s="4"/>
      <c r="G153" s="4"/>
      <c r="H153" s="144"/>
      <c r="I153" s="144"/>
      <c r="J153" s="144"/>
      <c r="K153" s="144"/>
      <c r="L153" s="144"/>
      <c r="M153" s="144"/>
      <c r="N153" s="144"/>
      <c r="O153" s="144"/>
      <c r="P153" s="31"/>
      <c r="Q153" s="125"/>
      <c r="W153" s="74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6"/>
      <c r="DN153" s="26"/>
      <c r="DO153" s="26"/>
      <c r="DP153" s="26"/>
      <c r="DQ153" s="26"/>
      <c r="DR153" s="26"/>
      <c r="DS153" s="26"/>
      <c r="DT153" s="26"/>
      <c r="DU153" s="26"/>
      <c r="DV153" s="26"/>
      <c r="DW153" s="26"/>
      <c r="DX153" s="26"/>
      <c r="DY153" s="26"/>
    </row>
    <row r="154" spans="1:129" s="25" customFormat="1" ht="14.4" x14ac:dyDescent="0.25">
      <c r="A154" s="67"/>
      <c r="B154" s="53"/>
      <c r="C154" s="62" t="s">
        <v>45</v>
      </c>
      <c r="D154" s="8"/>
      <c r="E154" s="8"/>
      <c r="F154" s="8"/>
      <c r="G154" s="8"/>
      <c r="H154" s="144"/>
      <c r="I154" s="144"/>
      <c r="J154" s="144"/>
      <c r="K154" s="144"/>
      <c r="L154" s="144"/>
      <c r="M154" s="144"/>
      <c r="N154" s="144"/>
      <c r="O154" s="144"/>
      <c r="P154" s="31"/>
      <c r="Q154" s="125"/>
      <c r="W154" s="83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6"/>
      <c r="DX154" s="26"/>
      <c r="DY154" s="26"/>
    </row>
    <row r="155" spans="1:129" s="25" customFormat="1" ht="14.4" x14ac:dyDescent="0.25">
      <c r="A155" s="67"/>
      <c r="B155" s="53"/>
      <c r="C155" s="42" t="s">
        <v>114</v>
      </c>
      <c r="D155" s="4"/>
      <c r="E155" s="4"/>
      <c r="F155" s="4"/>
      <c r="G155" s="4"/>
      <c r="H155" s="144"/>
      <c r="I155" s="144"/>
      <c r="J155" s="144"/>
      <c r="K155" s="144"/>
      <c r="L155" s="144"/>
      <c r="M155" s="144"/>
      <c r="N155" s="144"/>
      <c r="O155" s="144"/>
      <c r="P155" s="31"/>
      <c r="Q155" s="125"/>
      <c r="W155" s="74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6"/>
      <c r="DX155" s="26"/>
      <c r="DY155" s="26"/>
    </row>
    <row r="156" spans="1:129" s="25" customFormat="1" ht="14.4" x14ac:dyDescent="0.25">
      <c r="A156" s="67"/>
      <c r="B156" s="53"/>
      <c r="C156" s="62" t="s">
        <v>45</v>
      </c>
      <c r="D156" s="8"/>
      <c r="E156" s="8"/>
      <c r="F156" s="8"/>
      <c r="G156" s="8"/>
      <c r="H156" s="144"/>
      <c r="I156" s="144"/>
      <c r="J156" s="144"/>
      <c r="K156" s="144"/>
      <c r="L156" s="144"/>
      <c r="M156" s="144"/>
      <c r="N156" s="144"/>
      <c r="O156" s="144"/>
      <c r="P156" s="31"/>
      <c r="Q156" s="125"/>
      <c r="W156" s="83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6"/>
      <c r="DX156" s="26"/>
      <c r="DY156" s="26"/>
    </row>
    <row r="157" spans="1:129" s="25" customFormat="1" ht="14.4" x14ac:dyDescent="0.25">
      <c r="A157" s="67"/>
      <c r="B157" s="53"/>
      <c r="C157" s="42" t="s">
        <v>58</v>
      </c>
      <c r="D157" s="4"/>
      <c r="E157" s="4"/>
      <c r="F157" s="4"/>
      <c r="G157" s="4"/>
      <c r="H157" s="144"/>
      <c r="I157" s="144"/>
      <c r="J157" s="144"/>
      <c r="K157" s="144"/>
      <c r="L157" s="144"/>
      <c r="M157" s="144"/>
      <c r="N157" s="144"/>
      <c r="O157" s="144"/>
      <c r="P157" s="31"/>
      <c r="Q157" s="125"/>
      <c r="W157" s="74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6"/>
      <c r="DX157" s="26"/>
      <c r="DY157" s="26"/>
    </row>
    <row r="158" spans="1:129" s="25" customFormat="1" ht="14.4" x14ac:dyDescent="0.25">
      <c r="A158" s="67"/>
      <c r="B158" s="53"/>
      <c r="C158" s="62" t="s">
        <v>45</v>
      </c>
      <c r="D158" s="8"/>
      <c r="E158" s="8"/>
      <c r="F158" s="8"/>
      <c r="G158" s="8"/>
      <c r="H158" s="144"/>
      <c r="I158" s="144"/>
      <c r="J158" s="144"/>
      <c r="K158" s="144"/>
      <c r="L158" s="144"/>
      <c r="M158" s="144"/>
      <c r="N158" s="144"/>
      <c r="O158" s="144"/>
      <c r="P158" s="31"/>
      <c r="Q158" s="125"/>
      <c r="W158" s="83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6"/>
      <c r="DX158" s="26"/>
      <c r="DY158" s="26"/>
    </row>
    <row r="159" spans="1:129" s="25" customFormat="1" ht="14.4" x14ac:dyDescent="0.25">
      <c r="A159" s="67"/>
      <c r="B159" s="53"/>
      <c r="C159" s="42" t="s">
        <v>60</v>
      </c>
      <c r="D159" s="4"/>
      <c r="E159" s="4"/>
      <c r="F159" s="4"/>
      <c r="G159" s="4"/>
      <c r="H159" s="144"/>
      <c r="I159" s="144"/>
      <c r="J159" s="144"/>
      <c r="K159" s="144"/>
      <c r="L159" s="144"/>
      <c r="M159" s="144"/>
      <c r="N159" s="144"/>
      <c r="O159" s="144"/>
      <c r="P159" s="31"/>
      <c r="Q159" s="125"/>
      <c r="W159" s="83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26"/>
      <c r="DX159" s="26"/>
      <c r="DY159" s="26"/>
    </row>
    <row r="160" spans="1:129" s="25" customFormat="1" ht="14.4" x14ac:dyDescent="0.25">
      <c r="A160" s="67"/>
      <c r="B160" s="53"/>
      <c r="C160" s="62" t="s">
        <v>45</v>
      </c>
      <c r="D160" s="8"/>
      <c r="E160" s="8"/>
      <c r="F160" s="8"/>
      <c r="G160" s="8"/>
      <c r="H160" s="144"/>
      <c r="I160" s="144"/>
      <c r="J160" s="144"/>
      <c r="K160" s="144"/>
      <c r="L160" s="144"/>
      <c r="M160" s="144"/>
      <c r="N160" s="144"/>
      <c r="O160" s="144"/>
      <c r="P160" s="31"/>
      <c r="Q160" s="125"/>
      <c r="W160" s="83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6"/>
      <c r="DH160" s="26"/>
      <c r="DI160" s="26"/>
      <c r="DJ160" s="26"/>
      <c r="DK160" s="26"/>
      <c r="DL160" s="26"/>
      <c r="DM160" s="26"/>
      <c r="DN160" s="26"/>
      <c r="DO160" s="26"/>
      <c r="DP160" s="26"/>
      <c r="DQ160" s="26"/>
      <c r="DR160" s="26"/>
      <c r="DS160" s="26"/>
      <c r="DT160" s="26"/>
      <c r="DU160" s="26"/>
      <c r="DV160" s="26"/>
      <c r="DW160" s="26"/>
      <c r="DX160" s="26"/>
      <c r="DY160" s="26"/>
    </row>
    <row r="161" spans="1:129" s="25" customFormat="1" ht="14.4" x14ac:dyDescent="0.25">
      <c r="A161" s="67"/>
      <c r="B161" s="29"/>
      <c r="C161" s="42" t="s">
        <v>70</v>
      </c>
      <c r="D161" s="4"/>
      <c r="E161" s="4"/>
      <c r="F161" s="4"/>
      <c r="G161" s="4"/>
      <c r="H161" s="144" t="s">
        <v>71</v>
      </c>
      <c r="I161" s="144"/>
      <c r="J161" s="144"/>
      <c r="K161" s="144"/>
      <c r="L161" s="144"/>
      <c r="M161" s="144"/>
      <c r="N161" s="144"/>
      <c r="O161" s="144"/>
      <c r="P161" s="31"/>
      <c r="Q161" s="125"/>
      <c r="W161" s="74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  <c r="DH161" s="26"/>
      <c r="DI161" s="26"/>
      <c r="DJ161" s="26"/>
      <c r="DK161" s="26"/>
      <c r="DL161" s="26"/>
      <c r="DM161" s="26"/>
      <c r="DN161" s="26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</row>
    <row r="162" spans="1:129" s="25" customFormat="1" ht="14.4" x14ac:dyDescent="0.25">
      <c r="A162" s="67"/>
      <c r="B162" s="29"/>
      <c r="C162" s="62" t="s">
        <v>45</v>
      </c>
      <c r="D162" s="8"/>
      <c r="E162" s="8"/>
      <c r="F162" s="8"/>
      <c r="G162" s="8"/>
      <c r="H162" s="144"/>
      <c r="I162" s="144"/>
      <c r="J162" s="144"/>
      <c r="K162" s="144"/>
      <c r="L162" s="144"/>
      <c r="M162" s="144"/>
      <c r="N162" s="144"/>
      <c r="O162" s="144"/>
      <c r="P162" s="31"/>
      <c r="Q162" s="125"/>
      <c r="W162" s="83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  <c r="DH162" s="26"/>
      <c r="DI162" s="26"/>
      <c r="DJ162" s="26"/>
      <c r="DK162" s="26"/>
      <c r="DL162" s="26"/>
      <c r="DM162" s="26"/>
      <c r="DN162" s="26"/>
      <c r="DO162" s="26"/>
      <c r="DP162" s="26"/>
      <c r="DQ162" s="26"/>
      <c r="DR162" s="26"/>
      <c r="DS162" s="26"/>
      <c r="DT162" s="26"/>
      <c r="DU162" s="26"/>
      <c r="DV162" s="26"/>
      <c r="DW162" s="26"/>
      <c r="DX162" s="26"/>
      <c r="DY162" s="26"/>
    </row>
    <row r="163" spans="1:129" s="25" customFormat="1" x14ac:dyDescent="0.25">
      <c r="A163" s="67"/>
      <c r="B163" s="29"/>
      <c r="C163" s="30" t="s">
        <v>72</v>
      </c>
      <c r="D163" s="76" t="str">
        <f>IF(D129+D131+D133+D135+D137+D139+D141+D143+D145+D147+D149+D151+D153+D155+D157+D159+D161&gt;0,D129+D131+D133+D135+D137+D139+D141+D143+D145+D147+D149+D151+D153+D155+D157+D159+D161, "")</f>
        <v/>
      </c>
      <c r="E163" s="76" t="str">
        <f t="shared" ref="E163:G163" si="12">IF(E129+E131+E133+E135+E137+E139+E141+E143+E145+E147+E149+E151+E153+E155+E157+E159+E161&gt;0,E129+E131+E133+E135+E137+E139+E141+E143+E145+E147+E149+E151+E153+E155+E157+E159+E161, "")</f>
        <v/>
      </c>
      <c r="F163" s="76" t="str">
        <f t="shared" si="12"/>
        <v/>
      </c>
      <c r="G163" s="76" t="str">
        <f t="shared" si="12"/>
        <v/>
      </c>
      <c r="H163" s="76" t="str">
        <f>IF(SUM(D163:G163)&gt;0,SUM(D163:G163),"")</f>
        <v/>
      </c>
      <c r="I163" s="29"/>
      <c r="J163" s="29"/>
      <c r="K163" s="29"/>
      <c r="L163" s="29"/>
      <c r="M163" s="29"/>
      <c r="N163" s="29"/>
      <c r="O163" s="29"/>
      <c r="P163" s="31"/>
      <c r="Q163" s="125"/>
      <c r="W163" s="74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  <c r="DH163" s="26"/>
      <c r="DI163" s="26"/>
      <c r="DJ163" s="26"/>
      <c r="DK163" s="26"/>
      <c r="DL163" s="26"/>
      <c r="DM163" s="26"/>
      <c r="DN163" s="26"/>
      <c r="DO163" s="26"/>
      <c r="DP163" s="26"/>
      <c r="DQ163" s="26"/>
      <c r="DR163" s="26"/>
      <c r="DS163" s="26"/>
      <c r="DT163" s="26"/>
      <c r="DU163" s="26"/>
      <c r="DV163" s="26"/>
      <c r="DW163" s="26"/>
      <c r="DX163" s="26"/>
      <c r="DY163" s="26"/>
    </row>
    <row r="164" spans="1:129" s="25" customFormat="1" x14ac:dyDescent="0.25">
      <c r="A164" s="67"/>
      <c r="B164" s="29"/>
      <c r="C164" s="62" t="s">
        <v>94</v>
      </c>
      <c r="D164" s="75" t="str">
        <f>IF(D130+D132+D134+D136+D138+D140+D142+D144+D146+D148+D150+D152+D154+D156+D158+D160+D162&gt;0,D130+D132+D134+D136+D138+D140+D142+D144+D146+D148+D150+D152+D154+D156+D158+D160+D162,"")</f>
        <v/>
      </c>
      <c r="E164" s="75" t="str">
        <f t="shared" ref="E164:G164" si="13">IF(E130+E132+E134+E136+E138+E140+E142+E144+E146+E148+E150+E152+E154+E156+E158+E160+E162&gt;0,E130+E132+E134+E136+E138+E140+E142+E144+E146+E148+E150+E152+E154+E156+E158+E160+E162,"")</f>
        <v/>
      </c>
      <c r="F164" s="75" t="str">
        <f t="shared" si="13"/>
        <v/>
      </c>
      <c r="G164" s="75" t="str">
        <f t="shared" si="13"/>
        <v/>
      </c>
      <c r="H164" s="75" t="str">
        <f t="shared" ref="H164:H165" si="14">IF(SUM(D164:G164)&gt;0,SUM(D164:G164),"")</f>
        <v/>
      </c>
      <c r="I164" s="29"/>
      <c r="J164" s="29"/>
      <c r="K164" s="29"/>
      <c r="L164" s="29"/>
      <c r="M164" s="29"/>
      <c r="N164" s="29"/>
      <c r="O164" s="29"/>
      <c r="P164" s="31"/>
      <c r="Q164" s="125"/>
      <c r="W164" s="74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6"/>
      <c r="CP164" s="26"/>
      <c r="CQ164" s="26"/>
      <c r="CR164" s="26"/>
      <c r="CS164" s="26"/>
      <c r="CT164" s="26"/>
      <c r="CU164" s="26"/>
      <c r="CV164" s="26"/>
      <c r="CW164" s="26"/>
      <c r="CX164" s="26"/>
      <c r="CY164" s="26"/>
      <c r="CZ164" s="26"/>
      <c r="DA164" s="26"/>
      <c r="DB164" s="26"/>
      <c r="DC164" s="26"/>
      <c r="DD164" s="26"/>
      <c r="DE164" s="26"/>
      <c r="DF164" s="26"/>
      <c r="DG164" s="26"/>
      <c r="DH164" s="26"/>
      <c r="DI164" s="26"/>
      <c r="DJ164" s="26"/>
      <c r="DK164" s="26"/>
      <c r="DL164" s="26"/>
      <c r="DM164" s="26"/>
      <c r="DN164" s="26"/>
      <c r="DO164" s="26"/>
      <c r="DP164" s="26"/>
      <c r="DQ164" s="26"/>
      <c r="DR164" s="26"/>
      <c r="DS164" s="26"/>
      <c r="DT164" s="26"/>
      <c r="DU164" s="26"/>
      <c r="DV164" s="26"/>
      <c r="DW164" s="26"/>
      <c r="DX164" s="26"/>
      <c r="DY164" s="26"/>
    </row>
    <row r="165" spans="1:129" s="25" customFormat="1" x14ac:dyDescent="0.25">
      <c r="A165" s="67"/>
      <c r="B165" s="29"/>
      <c r="C165" s="69" t="s">
        <v>74</v>
      </c>
      <c r="D165" s="76" t="str">
        <f>IF(SUM(D163:D164)&gt;0,SUM(D163:D164),"")</f>
        <v/>
      </c>
      <c r="E165" s="76" t="str">
        <f t="shared" ref="E165:G165" si="15">IF(SUM(E163:E164)&gt;0,SUM(E163:E164),"")</f>
        <v/>
      </c>
      <c r="F165" s="76" t="str">
        <f t="shared" si="15"/>
        <v/>
      </c>
      <c r="G165" s="76" t="str">
        <f t="shared" si="15"/>
        <v/>
      </c>
      <c r="H165" s="76" t="str">
        <f t="shared" si="14"/>
        <v/>
      </c>
      <c r="I165" s="29"/>
      <c r="J165" s="29"/>
      <c r="K165" s="29"/>
      <c r="L165" s="29"/>
      <c r="M165" s="29"/>
      <c r="N165" s="29"/>
      <c r="O165" s="29"/>
      <c r="P165" s="31"/>
      <c r="Q165" s="125">
        <f ca="1">COUNTBLANK(OFFSET($D165,0,0,1,MAX(1,_xlfn.CEILING.MATH($C$81/6))))</f>
        <v>4</v>
      </c>
      <c r="W165" s="74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  <c r="CO165" s="26"/>
      <c r="CP165" s="26"/>
      <c r="CQ165" s="26"/>
      <c r="CR165" s="26"/>
      <c r="CS165" s="26"/>
      <c r="CT165" s="26"/>
      <c r="CU165" s="26"/>
      <c r="CV165" s="26"/>
      <c r="CW165" s="26"/>
      <c r="CX165" s="26"/>
      <c r="CY165" s="26"/>
      <c r="CZ165" s="26"/>
      <c r="DA165" s="26"/>
      <c r="DB165" s="26"/>
      <c r="DC165" s="26"/>
      <c r="DD165" s="26"/>
      <c r="DE165" s="26"/>
      <c r="DF165" s="26"/>
      <c r="DG165" s="26"/>
      <c r="DH165" s="26"/>
      <c r="DI165" s="26"/>
      <c r="DJ165" s="26"/>
      <c r="DK165" s="26"/>
      <c r="DL165" s="26"/>
      <c r="DM165" s="26"/>
      <c r="DN165" s="26"/>
      <c r="DO165" s="26"/>
      <c r="DP165" s="26"/>
      <c r="DQ165" s="26"/>
      <c r="DR165" s="26"/>
      <c r="DS165" s="26"/>
      <c r="DT165" s="26"/>
      <c r="DU165" s="26"/>
      <c r="DV165" s="26"/>
      <c r="DW165" s="26"/>
      <c r="DX165" s="26"/>
      <c r="DY165" s="26"/>
    </row>
    <row r="166" spans="1:129" s="25" customFormat="1" x14ac:dyDescent="0.25">
      <c r="A166" s="67"/>
      <c r="B166" s="29"/>
      <c r="C166" s="69"/>
      <c r="D166" s="73"/>
      <c r="E166" s="73"/>
      <c r="F166" s="73"/>
      <c r="G166" s="73"/>
      <c r="H166" s="73"/>
      <c r="I166" s="29"/>
      <c r="J166" s="29"/>
      <c r="K166" s="29"/>
      <c r="L166" s="29"/>
      <c r="M166" s="29"/>
      <c r="N166" s="29"/>
      <c r="O166" s="29"/>
      <c r="P166" s="31"/>
      <c r="Q166" s="125"/>
      <c r="W166" s="74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  <c r="CR166" s="26"/>
      <c r="CS166" s="26"/>
      <c r="CT166" s="26"/>
      <c r="CU166" s="26"/>
      <c r="CV166" s="26"/>
      <c r="CW166" s="26"/>
      <c r="CX166" s="26"/>
      <c r="CY166" s="26"/>
      <c r="CZ166" s="26"/>
      <c r="DA166" s="26"/>
      <c r="DB166" s="26"/>
      <c r="DC166" s="26"/>
      <c r="DD166" s="26"/>
      <c r="DE166" s="26"/>
      <c r="DF166" s="26"/>
      <c r="DG166" s="26"/>
      <c r="DH166" s="26"/>
      <c r="DI166" s="26"/>
      <c r="DJ166" s="26"/>
      <c r="DK166" s="26"/>
      <c r="DL166" s="26"/>
      <c r="DM166" s="26"/>
      <c r="DN166" s="26"/>
      <c r="DO166" s="26"/>
      <c r="DP166" s="26"/>
      <c r="DQ166" s="26"/>
      <c r="DR166" s="26"/>
      <c r="DS166" s="26"/>
      <c r="DT166" s="26"/>
      <c r="DU166" s="26"/>
      <c r="DV166" s="26"/>
      <c r="DW166" s="26"/>
      <c r="DX166" s="26"/>
      <c r="DY166" s="26"/>
    </row>
    <row r="167" spans="1:129" s="39" customFormat="1" ht="17.399999999999999" x14ac:dyDescent="0.3">
      <c r="A167" s="33" t="s">
        <v>115</v>
      </c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5"/>
      <c r="Q167" s="125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  <c r="BF167" s="38"/>
      <c r="BG167" s="38"/>
      <c r="BH167" s="38"/>
      <c r="BI167" s="38"/>
      <c r="BJ167" s="38"/>
      <c r="BK167" s="38"/>
      <c r="BL167" s="38"/>
      <c r="BM167" s="38"/>
      <c r="BN167" s="38"/>
      <c r="BO167" s="38"/>
      <c r="BP167" s="38"/>
      <c r="BQ167" s="38"/>
      <c r="BR167" s="38"/>
      <c r="BS167" s="38"/>
      <c r="BT167" s="38"/>
      <c r="BU167" s="38"/>
      <c r="BV167" s="38"/>
      <c r="BW167" s="38"/>
      <c r="BX167" s="38"/>
      <c r="BY167" s="38"/>
      <c r="BZ167" s="38"/>
      <c r="CA167" s="38"/>
      <c r="CB167" s="38"/>
      <c r="CC167" s="38"/>
      <c r="CD167" s="38"/>
      <c r="CE167" s="38"/>
      <c r="CF167" s="38"/>
      <c r="CG167" s="38"/>
      <c r="CH167" s="38"/>
      <c r="CI167" s="38"/>
      <c r="CJ167" s="38"/>
      <c r="CK167" s="38"/>
      <c r="CL167" s="38"/>
      <c r="CM167" s="38"/>
      <c r="CN167" s="38"/>
      <c r="CO167" s="38"/>
      <c r="CP167" s="38"/>
      <c r="CQ167" s="38"/>
      <c r="CR167" s="38"/>
      <c r="CS167" s="38"/>
      <c r="CT167" s="38"/>
      <c r="CU167" s="38"/>
      <c r="CV167" s="38"/>
      <c r="CW167" s="38"/>
      <c r="CX167" s="38"/>
      <c r="CY167" s="38"/>
      <c r="CZ167" s="38"/>
      <c r="DA167" s="38"/>
      <c r="DB167" s="38"/>
      <c r="DC167" s="38"/>
      <c r="DD167" s="38"/>
      <c r="DE167" s="38"/>
      <c r="DF167" s="38"/>
      <c r="DG167" s="38"/>
      <c r="DH167" s="38"/>
      <c r="DI167" s="38"/>
      <c r="DJ167" s="38"/>
      <c r="DK167" s="38"/>
      <c r="DL167" s="38"/>
      <c r="DM167" s="38"/>
      <c r="DN167" s="38"/>
      <c r="DO167" s="38"/>
      <c r="DP167" s="38"/>
      <c r="DQ167" s="38"/>
      <c r="DR167" s="38"/>
      <c r="DS167" s="38"/>
      <c r="DT167" s="38"/>
      <c r="DU167" s="38"/>
      <c r="DV167" s="38"/>
      <c r="DW167" s="38"/>
      <c r="DX167" s="38"/>
      <c r="DY167" s="38"/>
    </row>
    <row r="168" spans="1:129" s="25" customFormat="1" x14ac:dyDescent="0.25">
      <c r="A168" s="40">
        <v>9</v>
      </c>
      <c r="B168" s="141" t="s">
        <v>116</v>
      </c>
      <c r="C168" s="141"/>
      <c r="D168" s="141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142"/>
      <c r="Q168" s="125"/>
      <c r="X168" s="25" t="s">
        <v>77</v>
      </c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6"/>
      <c r="CS168" s="26"/>
      <c r="CT168" s="26"/>
      <c r="CU168" s="26"/>
      <c r="CV168" s="26"/>
      <c r="CW168" s="26"/>
      <c r="CX168" s="26"/>
      <c r="CY168" s="26"/>
      <c r="CZ168" s="26"/>
      <c r="DA168" s="26"/>
      <c r="DB168" s="26"/>
      <c r="DC168" s="26"/>
      <c r="DD168" s="26"/>
      <c r="DE168" s="26"/>
      <c r="DF168" s="26"/>
      <c r="DG168" s="26"/>
      <c r="DH168" s="26"/>
      <c r="DI168" s="26"/>
      <c r="DJ168" s="26"/>
      <c r="DK168" s="26"/>
      <c r="DL168" s="26"/>
      <c r="DM168" s="26"/>
      <c r="DN168" s="26"/>
      <c r="DO168" s="26"/>
      <c r="DP168" s="26"/>
      <c r="DQ168" s="26"/>
      <c r="DR168" s="26"/>
      <c r="DS168" s="26"/>
      <c r="DT168" s="26"/>
      <c r="DU168" s="26"/>
      <c r="DV168" s="26"/>
      <c r="DW168" s="26"/>
      <c r="DX168" s="26"/>
      <c r="DY168" s="26"/>
    </row>
    <row r="169" spans="1:129" x14ac:dyDescent="0.25">
      <c r="A169" s="41"/>
      <c r="B169" s="42"/>
      <c r="C169" s="42"/>
      <c r="D169" s="81" t="s">
        <v>87</v>
      </c>
      <c r="E169" s="81" t="s">
        <v>88</v>
      </c>
      <c r="F169" s="44" t="s">
        <v>89</v>
      </c>
      <c r="G169" s="43" t="s">
        <v>90</v>
      </c>
      <c r="H169" s="44" t="s">
        <v>31</v>
      </c>
      <c r="I169" s="72"/>
      <c r="J169" s="72"/>
      <c r="K169" s="72"/>
      <c r="L169" s="72"/>
      <c r="M169" s="72"/>
      <c r="N169" s="72"/>
      <c r="O169" s="72"/>
      <c r="P169" s="45"/>
      <c r="X169" s="25" t="s">
        <v>78</v>
      </c>
    </row>
    <row r="170" spans="1:129" s="25" customFormat="1" x14ac:dyDescent="0.25">
      <c r="A170" s="67"/>
      <c r="B170" s="29"/>
      <c r="C170" s="30" t="s">
        <v>173</v>
      </c>
      <c r="D170" s="73" t="str">
        <f>IF(D125&lt;&gt;0,+D125,"")</f>
        <v/>
      </c>
      <c r="E170" s="73" t="str">
        <f>IF(E125&lt;&gt;0,+E125,"")</f>
        <v/>
      </c>
      <c r="F170" s="73" t="str">
        <f>IF(F125&lt;&gt;0,+F125,"")</f>
        <v/>
      </c>
      <c r="G170" s="73" t="str">
        <f>IF(G125&lt;&gt;0,+G125,"")</f>
        <v/>
      </c>
      <c r="H170" s="73" t="str">
        <f>IF(H125&lt;&gt;0,+H125,"")</f>
        <v/>
      </c>
      <c r="I170" s="29"/>
      <c r="J170" s="29"/>
      <c r="K170" s="29"/>
      <c r="L170" s="29"/>
      <c r="M170" s="29"/>
      <c r="N170" s="29"/>
      <c r="O170" s="29"/>
      <c r="P170" s="31"/>
      <c r="Q170" s="125"/>
      <c r="W170" s="74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26"/>
      <c r="DG170" s="26"/>
      <c r="DH170" s="26"/>
      <c r="DI170" s="26"/>
      <c r="DJ170" s="26"/>
      <c r="DK170" s="26"/>
      <c r="DL170" s="26"/>
      <c r="DM170" s="26"/>
      <c r="DN170" s="26"/>
      <c r="DO170" s="26"/>
      <c r="DP170" s="26"/>
      <c r="DQ170" s="26"/>
      <c r="DR170" s="26"/>
      <c r="DS170" s="26"/>
      <c r="DT170" s="26"/>
      <c r="DU170" s="26"/>
      <c r="DV170" s="26"/>
      <c r="DW170" s="26"/>
      <c r="DX170" s="26"/>
      <c r="DY170" s="26"/>
    </row>
    <row r="171" spans="1:129" s="25" customFormat="1" x14ac:dyDescent="0.25">
      <c r="A171" s="67"/>
      <c r="B171" s="29"/>
      <c r="C171" s="30" t="s">
        <v>174</v>
      </c>
      <c r="D171" s="75" t="str">
        <f>IF(D165&lt;&gt;0,+D165,"")</f>
        <v/>
      </c>
      <c r="E171" s="75" t="str">
        <f t="shared" ref="E171:H171" si="16">IF(E165&lt;&gt;0,+E165,"")</f>
        <v/>
      </c>
      <c r="F171" s="75" t="str">
        <f t="shared" si="16"/>
        <v/>
      </c>
      <c r="G171" s="75" t="str">
        <f t="shared" si="16"/>
        <v/>
      </c>
      <c r="H171" s="75" t="str">
        <f t="shared" si="16"/>
        <v/>
      </c>
      <c r="I171" s="29"/>
      <c r="J171" s="29"/>
      <c r="K171" s="29"/>
      <c r="L171" s="29"/>
      <c r="M171" s="29"/>
      <c r="N171" s="29"/>
      <c r="O171" s="29"/>
      <c r="P171" s="31"/>
      <c r="Q171" s="125"/>
      <c r="W171" s="74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  <c r="DE171" s="26"/>
      <c r="DF171" s="26"/>
      <c r="DG171" s="26"/>
      <c r="DH171" s="26"/>
      <c r="DI171" s="26"/>
      <c r="DJ171" s="26"/>
      <c r="DK171" s="26"/>
      <c r="DL171" s="26"/>
      <c r="DM171" s="26"/>
      <c r="DN171" s="26"/>
      <c r="DO171" s="26"/>
      <c r="DP171" s="26"/>
      <c r="DQ171" s="26"/>
      <c r="DR171" s="26"/>
      <c r="DS171" s="26"/>
      <c r="DT171" s="26"/>
      <c r="DU171" s="26"/>
      <c r="DV171" s="26"/>
      <c r="DW171" s="26"/>
      <c r="DX171" s="26"/>
      <c r="DY171" s="26"/>
    </row>
    <row r="172" spans="1:129" s="25" customFormat="1" x14ac:dyDescent="0.25">
      <c r="A172" s="67"/>
      <c r="B172" s="29"/>
      <c r="C172" s="69" t="s">
        <v>175</v>
      </c>
      <c r="D172" s="76" t="str">
        <f>IF(SUM(D170:D171)&gt;0,SUM(D170:D171),"")</f>
        <v/>
      </c>
      <c r="E172" s="76" t="str">
        <f t="shared" ref="E172:H172" si="17">IF(SUM(E170:E171)&gt;0,SUM(E170:E171),"")</f>
        <v/>
      </c>
      <c r="F172" s="76" t="str">
        <f t="shared" si="17"/>
        <v/>
      </c>
      <c r="G172" s="76" t="str">
        <f t="shared" si="17"/>
        <v/>
      </c>
      <c r="H172" s="76" t="str">
        <f t="shared" si="17"/>
        <v/>
      </c>
      <c r="I172" s="29"/>
      <c r="J172" s="29"/>
      <c r="K172" s="29"/>
      <c r="L172" s="29"/>
      <c r="M172" s="29"/>
      <c r="N172" s="29"/>
      <c r="O172" s="29"/>
      <c r="P172" s="31"/>
      <c r="Q172" s="125"/>
      <c r="W172" s="74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26"/>
      <c r="DG172" s="26"/>
      <c r="DH172" s="26"/>
      <c r="DI172" s="26"/>
      <c r="DJ172" s="26"/>
      <c r="DK172" s="26"/>
      <c r="DL172" s="26"/>
      <c r="DM172" s="26"/>
      <c r="DN172" s="26"/>
      <c r="DO172" s="26"/>
      <c r="DP172" s="26"/>
      <c r="DQ172" s="26"/>
      <c r="DR172" s="26"/>
      <c r="DS172" s="26"/>
      <c r="DT172" s="26"/>
      <c r="DU172" s="26"/>
      <c r="DV172" s="26"/>
      <c r="DW172" s="26"/>
      <c r="DX172" s="26"/>
      <c r="DY172" s="26"/>
    </row>
    <row r="173" spans="1:129" s="25" customFormat="1" x14ac:dyDescent="0.25">
      <c r="A173" s="67"/>
      <c r="B173" s="29"/>
      <c r="C173" s="69"/>
      <c r="D173" s="73"/>
      <c r="E173" s="73"/>
      <c r="F173" s="73"/>
      <c r="G173" s="73"/>
      <c r="H173" s="73"/>
      <c r="I173" s="29"/>
      <c r="J173" s="29"/>
      <c r="K173" s="29"/>
      <c r="L173" s="29"/>
      <c r="M173" s="29"/>
      <c r="N173" s="29"/>
      <c r="O173" s="29"/>
      <c r="P173" s="31"/>
      <c r="Q173" s="125"/>
      <c r="W173" s="74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26"/>
      <c r="DG173" s="26"/>
      <c r="DH173" s="26"/>
      <c r="DI173" s="26"/>
      <c r="DJ173" s="26"/>
      <c r="DK173" s="26"/>
      <c r="DL173" s="26"/>
      <c r="DM173" s="26"/>
      <c r="DN173" s="26"/>
      <c r="DO173" s="26"/>
      <c r="DP173" s="26"/>
      <c r="DQ173" s="26"/>
      <c r="DR173" s="26"/>
      <c r="DS173" s="26"/>
      <c r="DT173" s="26"/>
      <c r="DU173" s="26"/>
      <c r="DV173" s="26"/>
      <c r="DW173" s="26"/>
      <c r="DX173" s="26"/>
      <c r="DY173" s="26"/>
    </row>
    <row r="174" spans="1:129" s="122" customFormat="1" ht="36" customHeight="1" x14ac:dyDescent="0.3">
      <c r="A174" s="147" t="s">
        <v>117</v>
      </c>
      <c r="B174" s="148"/>
      <c r="C174" s="148"/>
      <c r="D174" s="148"/>
      <c r="E174" s="148"/>
      <c r="F174" s="148"/>
      <c r="G174" s="148"/>
      <c r="H174" s="148"/>
      <c r="I174" s="148"/>
      <c r="J174" s="148"/>
      <c r="K174" s="148"/>
      <c r="L174" s="148"/>
      <c r="M174" s="148"/>
      <c r="N174" s="148"/>
      <c r="O174" s="148"/>
      <c r="P174" s="149"/>
      <c r="Q174" s="126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  <c r="DK174" s="121"/>
      <c r="DL174" s="121"/>
      <c r="DM174" s="121"/>
      <c r="DN174" s="121"/>
      <c r="DO174" s="121"/>
      <c r="DP174" s="121"/>
      <c r="DQ174" s="121"/>
      <c r="DR174" s="121"/>
      <c r="DS174" s="121"/>
      <c r="DT174" s="121"/>
      <c r="DU174" s="121"/>
      <c r="DV174" s="121"/>
      <c r="DW174" s="121"/>
      <c r="DX174" s="121"/>
      <c r="DY174" s="121"/>
    </row>
    <row r="175" spans="1:129" s="25" customFormat="1" x14ac:dyDescent="0.25">
      <c r="A175" s="40">
        <v>10</v>
      </c>
      <c r="B175" s="141" t="s">
        <v>118</v>
      </c>
      <c r="C175" s="141"/>
      <c r="D175" s="141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  <c r="P175" s="142"/>
      <c r="Q175" s="125"/>
      <c r="X175" s="25" t="s">
        <v>77</v>
      </c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26"/>
      <c r="CP175" s="26"/>
      <c r="CQ175" s="26"/>
      <c r="CR175" s="26"/>
      <c r="CS175" s="26"/>
      <c r="CT175" s="26"/>
      <c r="CU175" s="26"/>
      <c r="CV175" s="26"/>
      <c r="CW175" s="26"/>
      <c r="CX175" s="26"/>
      <c r="CY175" s="26"/>
      <c r="CZ175" s="26"/>
      <c r="DA175" s="26"/>
      <c r="DB175" s="26"/>
      <c r="DC175" s="26"/>
      <c r="DD175" s="26"/>
      <c r="DE175" s="26"/>
      <c r="DF175" s="26"/>
      <c r="DG175" s="26"/>
      <c r="DH175" s="26"/>
      <c r="DI175" s="26"/>
      <c r="DJ175" s="26"/>
      <c r="DK175" s="26"/>
      <c r="DL175" s="26"/>
      <c r="DM175" s="26"/>
      <c r="DN175" s="26"/>
      <c r="DO175" s="26"/>
      <c r="DP175" s="26"/>
      <c r="DQ175" s="26"/>
      <c r="DR175" s="26"/>
      <c r="DS175" s="26"/>
      <c r="DT175" s="26"/>
      <c r="DU175" s="26"/>
      <c r="DV175" s="26"/>
      <c r="DW175" s="26"/>
      <c r="DX175" s="26"/>
      <c r="DY175" s="26"/>
    </row>
    <row r="176" spans="1:129" x14ac:dyDescent="0.25">
      <c r="A176" s="41"/>
      <c r="B176" s="42"/>
      <c r="C176" s="42"/>
      <c r="D176" s="81" t="s">
        <v>119</v>
      </c>
      <c r="E176" s="81"/>
      <c r="F176" s="44"/>
      <c r="G176" s="43"/>
      <c r="H176" s="44" t="s">
        <v>18</v>
      </c>
      <c r="I176" s="72"/>
      <c r="J176" s="72"/>
      <c r="K176" s="72"/>
      <c r="L176" s="72"/>
      <c r="M176" s="72"/>
      <c r="N176" s="72"/>
      <c r="O176" s="72"/>
      <c r="P176" s="45"/>
      <c r="X176" s="25" t="s">
        <v>78</v>
      </c>
    </row>
    <row r="177" spans="1:129" s="25" customFormat="1" ht="14.4" x14ac:dyDescent="0.25">
      <c r="A177" s="67"/>
      <c r="B177" s="85" t="str">
        <f>IF(AND(D177&lt;&gt;0,$H$172&lt;&gt;""),D177/$H$172,"")</f>
        <v/>
      </c>
      <c r="C177" s="29" t="s">
        <v>120</v>
      </c>
      <c r="D177" s="4"/>
      <c r="E177" s="81"/>
      <c r="F177" s="44"/>
      <c r="G177" s="43"/>
      <c r="H177" s="144" t="s">
        <v>30</v>
      </c>
      <c r="I177" s="144"/>
      <c r="J177" s="144" t="s">
        <v>30</v>
      </c>
      <c r="K177" s="144"/>
      <c r="L177" s="144"/>
      <c r="M177" s="144"/>
      <c r="N177" s="144"/>
      <c r="O177" s="144"/>
      <c r="P177" s="31"/>
      <c r="Q177" s="125"/>
      <c r="W177" s="74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  <c r="CD177" s="26"/>
      <c r="CE177" s="26"/>
      <c r="CF177" s="26"/>
      <c r="CG177" s="26"/>
      <c r="CH177" s="26"/>
      <c r="CI177" s="26"/>
      <c r="CJ177" s="26"/>
      <c r="CK177" s="26"/>
      <c r="CL177" s="26"/>
      <c r="CM177" s="26"/>
      <c r="CN177" s="26"/>
      <c r="CO177" s="26"/>
      <c r="CP177" s="26"/>
      <c r="CQ177" s="26"/>
      <c r="CR177" s="26"/>
      <c r="CS177" s="26"/>
      <c r="CT177" s="26"/>
      <c r="CU177" s="26"/>
      <c r="CV177" s="26"/>
      <c r="CW177" s="26"/>
      <c r="CX177" s="26"/>
      <c r="CY177" s="26"/>
      <c r="CZ177" s="26"/>
      <c r="DA177" s="26"/>
      <c r="DB177" s="26"/>
      <c r="DC177" s="26"/>
      <c r="DD177" s="26"/>
      <c r="DE177" s="26"/>
      <c r="DF177" s="26"/>
      <c r="DG177" s="26"/>
      <c r="DH177" s="26"/>
      <c r="DI177" s="26"/>
      <c r="DJ177" s="26"/>
      <c r="DK177" s="26"/>
      <c r="DL177" s="26"/>
      <c r="DM177" s="26"/>
      <c r="DN177" s="26"/>
      <c r="DO177" s="26"/>
      <c r="DP177" s="26"/>
      <c r="DQ177" s="26"/>
      <c r="DR177" s="26"/>
      <c r="DS177" s="26"/>
      <c r="DT177" s="26"/>
      <c r="DU177" s="26"/>
      <c r="DV177" s="26"/>
      <c r="DW177" s="26"/>
      <c r="DX177" s="26"/>
      <c r="DY177" s="26"/>
    </row>
    <row r="178" spans="1:129" s="25" customFormat="1" ht="15" customHeight="1" x14ac:dyDescent="0.25">
      <c r="A178" s="67"/>
      <c r="B178" s="85" t="str">
        <f>IF(AND(D178&lt;&gt;0,$H$172&lt;&gt;""),D178/$H$172,"")</f>
        <v/>
      </c>
      <c r="C178" s="29" t="s">
        <v>121</v>
      </c>
      <c r="D178" s="4"/>
      <c r="E178" s="145" t="s">
        <v>122</v>
      </c>
      <c r="F178" s="145"/>
      <c r="G178" s="145"/>
      <c r="H178" s="144" t="s">
        <v>30</v>
      </c>
      <c r="I178" s="144"/>
      <c r="J178" s="144" t="s">
        <v>30</v>
      </c>
      <c r="K178" s="144"/>
      <c r="L178" s="144"/>
      <c r="M178" s="144"/>
      <c r="N178" s="144"/>
      <c r="O178" s="144"/>
      <c r="P178" s="31"/>
      <c r="Q178" s="127">
        <f>IF(D181="",0,IF(D178/D181&lt;0.15,1,0))</f>
        <v>0</v>
      </c>
      <c r="W178" s="74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  <c r="CO178" s="26"/>
      <c r="CP178" s="26"/>
      <c r="CQ178" s="26"/>
      <c r="CR178" s="26"/>
      <c r="CS178" s="26"/>
      <c r="CT178" s="26"/>
      <c r="CU178" s="26"/>
      <c r="CV178" s="26"/>
      <c r="CW178" s="26"/>
      <c r="CX178" s="26"/>
      <c r="CY178" s="26"/>
      <c r="CZ178" s="26"/>
      <c r="DA178" s="26"/>
      <c r="DB178" s="26"/>
      <c r="DC178" s="26"/>
      <c r="DD178" s="26"/>
      <c r="DE178" s="26"/>
      <c r="DF178" s="26"/>
      <c r="DG178" s="26"/>
      <c r="DH178" s="26"/>
      <c r="DI178" s="26"/>
      <c r="DJ178" s="26"/>
      <c r="DK178" s="26"/>
      <c r="DL178" s="26"/>
      <c r="DM178" s="26"/>
      <c r="DN178" s="26"/>
      <c r="DO178" s="26"/>
      <c r="DP178" s="26"/>
      <c r="DQ178" s="26"/>
      <c r="DR178" s="26"/>
      <c r="DS178" s="26"/>
      <c r="DT178" s="26"/>
      <c r="DU178" s="26"/>
      <c r="DV178" s="26"/>
      <c r="DW178" s="26"/>
      <c r="DX178" s="26"/>
      <c r="DY178" s="26"/>
    </row>
    <row r="179" spans="1:129" s="25" customFormat="1" ht="14.4" x14ac:dyDescent="0.25">
      <c r="A179" s="67"/>
      <c r="B179" s="85" t="str">
        <f>IF(AND(D179&lt;&gt;0,$H$172&lt;&gt;""),D179/$H$172,"")</f>
        <v/>
      </c>
      <c r="C179" s="29" t="s">
        <v>123</v>
      </c>
      <c r="D179" s="4"/>
      <c r="E179" s="81"/>
      <c r="F179" s="44"/>
      <c r="G179" s="43"/>
      <c r="H179" s="144" t="s">
        <v>30</v>
      </c>
      <c r="I179" s="144"/>
      <c r="J179" s="144" t="s">
        <v>30</v>
      </c>
      <c r="K179" s="144"/>
      <c r="L179" s="144"/>
      <c r="M179" s="144"/>
      <c r="N179" s="144"/>
      <c r="O179" s="144"/>
      <c r="P179" s="31"/>
      <c r="Q179" s="125"/>
      <c r="W179" s="74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  <c r="CD179" s="26"/>
      <c r="CE179" s="26"/>
      <c r="CF179" s="26"/>
      <c r="CG179" s="26"/>
      <c r="CH179" s="26"/>
      <c r="CI179" s="26"/>
      <c r="CJ179" s="26"/>
      <c r="CK179" s="26"/>
      <c r="CL179" s="26"/>
      <c r="CM179" s="26"/>
      <c r="CN179" s="26"/>
      <c r="CO179" s="26"/>
      <c r="CP179" s="26"/>
      <c r="CQ179" s="26"/>
      <c r="CR179" s="26"/>
      <c r="CS179" s="26"/>
      <c r="CT179" s="26"/>
      <c r="CU179" s="26"/>
      <c r="CV179" s="26"/>
      <c r="CW179" s="26"/>
      <c r="CX179" s="26"/>
      <c r="CY179" s="26"/>
      <c r="CZ179" s="26"/>
      <c r="DA179" s="26"/>
      <c r="DB179" s="26"/>
      <c r="DC179" s="26"/>
      <c r="DD179" s="26"/>
      <c r="DE179" s="26"/>
      <c r="DF179" s="26"/>
      <c r="DG179" s="26"/>
      <c r="DH179" s="26"/>
      <c r="DI179" s="26"/>
      <c r="DJ179" s="26"/>
      <c r="DK179" s="26"/>
      <c r="DL179" s="26"/>
      <c r="DM179" s="26"/>
      <c r="DN179" s="26"/>
      <c r="DO179" s="26"/>
      <c r="DP179" s="26"/>
      <c r="DQ179" s="26"/>
      <c r="DR179" s="26"/>
      <c r="DS179" s="26"/>
      <c r="DT179" s="26"/>
      <c r="DU179" s="26"/>
      <c r="DV179" s="26"/>
      <c r="DW179" s="26"/>
      <c r="DX179" s="26"/>
      <c r="DY179" s="26"/>
    </row>
    <row r="180" spans="1:129" s="25" customFormat="1" ht="14.4" x14ac:dyDescent="0.25">
      <c r="A180" s="67"/>
      <c r="B180" s="85" t="str">
        <f>IF(AND(D180&lt;&gt;0,$H$172&lt;&gt;""),D180/$H$172,"")</f>
        <v/>
      </c>
      <c r="C180" s="29" t="s">
        <v>124</v>
      </c>
      <c r="D180" s="4"/>
      <c r="E180" s="81"/>
      <c r="F180" s="44"/>
      <c r="G180" s="43"/>
      <c r="H180" s="144" t="s">
        <v>30</v>
      </c>
      <c r="I180" s="144"/>
      <c r="J180" s="144" t="s">
        <v>30</v>
      </c>
      <c r="K180" s="144"/>
      <c r="L180" s="144"/>
      <c r="M180" s="144"/>
      <c r="N180" s="144"/>
      <c r="O180" s="144"/>
      <c r="P180" s="31"/>
      <c r="Q180" s="134">
        <f>IF(OR(H172 = "", D181=""),0,IF(D181 &lt; H172,1,0))</f>
        <v>0</v>
      </c>
      <c r="W180" s="74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  <c r="CO180" s="26"/>
      <c r="CP180" s="26"/>
      <c r="CQ180" s="26"/>
      <c r="CR180" s="26"/>
      <c r="CS180" s="26"/>
      <c r="CT180" s="26"/>
      <c r="CU180" s="26"/>
      <c r="CV180" s="26"/>
      <c r="CW180" s="26"/>
      <c r="CX180" s="26"/>
      <c r="CY180" s="26"/>
      <c r="CZ180" s="26"/>
      <c r="DA180" s="26"/>
      <c r="DB180" s="26"/>
      <c r="DC180" s="26"/>
      <c r="DD180" s="26"/>
      <c r="DE180" s="26"/>
      <c r="DF180" s="26"/>
      <c r="DG180" s="26"/>
      <c r="DH180" s="26"/>
      <c r="DI180" s="26"/>
      <c r="DJ180" s="26"/>
      <c r="DK180" s="26"/>
      <c r="DL180" s="26"/>
      <c r="DM180" s="26"/>
      <c r="DN180" s="26"/>
      <c r="DO180" s="26"/>
      <c r="DP180" s="26"/>
      <c r="DQ180" s="26"/>
      <c r="DR180" s="26"/>
      <c r="DS180" s="26"/>
      <c r="DT180" s="26"/>
      <c r="DU180" s="26"/>
      <c r="DV180" s="26"/>
      <c r="DW180" s="26"/>
      <c r="DX180" s="26"/>
      <c r="DY180" s="26"/>
    </row>
    <row r="181" spans="1:129" s="25" customFormat="1" ht="13.95" customHeight="1" x14ac:dyDescent="0.25">
      <c r="A181" s="67"/>
      <c r="B181" s="85" t="str">
        <f>IF(SUM(B177:B180)&lt;&gt;0,SUM(B177:B180),"")</f>
        <v/>
      </c>
      <c r="C181" s="69" t="s">
        <v>125</v>
      </c>
      <c r="D181" s="76" t="str">
        <f>IF(SUM(D177:D180)&gt;0,SUM(D177:D180),"")</f>
        <v/>
      </c>
      <c r="E181" s="146" t="s">
        <v>180</v>
      </c>
      <c r="F181" s="146"/>
      <c r="G181" s="146"/>
      <c r="H181" s="133"/>
      <c r="I181" s="29"/>
      <c r="J181" s="29"/>
      <c r="K181" s="29"/>
      <c r="L181" s="29"/>
      <c r="M181" s="29"/>
      <c r="N181" s="29"/>
      <c r="O181" s="29"/>
      <c r="P181" s="31"/>
      <c r="Q181" s="125">
        <f>COUNTBLANK(D181)</f>
        <v>1</v>
      </c>
      <c r="W181" s="74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  <c r="CD181" s="26"/>
      <c r="CE181" s="26"/>
      <c r="CF181" s="26"/>
      <c r="CG181" s="26"/>
      <c r="CH181" s="26"/>
      <c r="CI181" s="26"/>
      <c r="CJ181" s="26"/>
      <c r="CK181" s="26"/>
      <c r="CL181" s="26"/>
      <c r="CM181" s="26"/>
      <c r="CN181" s="26"/>
      <c r="CO181" s="26"/>
      <c r="CP181" s="26"/>
      <c r="CQ181" s="26"/>
      <c r="CR181" s="26"/>
      <c r="CS181" s="26"/>
      <c r="CT181" s="26"/>
      <c r="CU181" s="26"/>
      <c r="CV181" s="26"/>
      <c r="CW181" s="26"/>
      <c r="CX181" s="26"/>
      <c r="CY181" s="26"/>
      <c r="CZ181" s="26"/>
      <c r="DA181" s="26"/>
      <c r="DB181" s="26"/>
      <c r="DC181" s="26"/>
      <c r="DD181" s="26"/>
      <c r="DE181" s="26"/>
      <c r="DF181" s="26"/>
      <c r="DG181" s="26"/>
      <c r="DH181" s="26"/>
      <c r="DI181" s="26"/>
      <c r="DJ181" s="26"/>
      <c r="DK181" s="26"/>
      <c r="DL181" s="26"/>
      <c r="DM181" s="26"/>
      <c r="DN181" s="26"/>
      <c r="DO181" s="26"/>
      <c r="DP181" s="26"/>
      <c r="DQ181" s="26"/>
      <c r="DR181" s="26"/>
      <c r="DS181" s="26"/>
      <c r="DT181" s="26"/>
      <c r="DU181" s="26"/>
      <c r="DV181" s="26"/>
      <c r="DW181" s="26"/>
      <c r="DX181" s="26"/>
      <c r="DY181" s="26"/>
    </row>
    <row r="182" spans="1:129" s="25" customFormat="1" x14ac:dyDescent="0.25">
      <c r="A182" s="67"/>
      <c r="B182" s="29"/>
      <c r="C182" s="69"/>
      <c r="D182" s="73"/>
      <c r="E182" s="73"/>
      <c r="F182" s="73"/>
      <c r="G182" s="73"/>
      <c r="H182" s="73"/>
      <c r="I182" s="29"/>
      <c r="J182" s="29"/>
      <c r="K182" s="29"/>
      <c r="L182" s="29"/>
      <c r="M182" s="29"/>
      <c r="N182" s="29"/>
      <c r="O182" s="29"/>
      <c r="P182" s="31"/>
      <c r="Q182" s="125"/>
      <c r="W182" s="74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  <c r="CD182" s="26"/>
      <c r="CE182" s="26"/>
      <c r="CF182" s="26"/>
      <c r="CG182" s="26"/>
      <c r="CH182" s="26"/>
      <c r="CI182" s="26"/>
      <c r="CJ182" s="26"/>
      <c r="CK182" s="26"/>
      <c r="CL182" s="26"/>
      <c r="CM182" s="26"/>
      <c r="CN182" s="26"/>
      <c r="CO182" s="26"/>
      <c r="CP182" s="26"/>
      <c r="CQ182" s="26"/>
      <c r="CR182" s="26"/>
      <c r="CS182" s="26"/>
      <c r="CT182" s="26"/>
      <c r="CU182" s="26"/>
      <c r="CV182" s="26"/>
      <c r="CW182" s="26"/>
      <c r="CX182" s="26"/>
      <c r="CY182" s="26"/>
      <c r="CZ182" s="26"/>
      <c r="DA182" s="26"/>
      <c r="DB182" s="26"/>
      <c r="DC182" s="26"/>
      <c r="DD182" s="26"/>
      <c r="DE182" s="26"/>
      <c r="DF182" s="26"/>
      <c r="DG182" s="26"/>
      <c r="DH182" s="26"/>
      <c r="DI182" s="26"/>
      <c r="DJ182" s="26"/>
      <c r="DK182" s="26"/>
      <c r="DL182" s="26"/>
      <c r="DM182" s="26"/>
      <c r="DN182" s="26"/>
      <c r="DO182" s="26"/>
      <c r="DP182" s="26"/>
      <c r="DQ182" s="26"/>
      <c r="DR182" s="26"/>
      <c r="DS182" s="26"/>
      <c r="DT182" s="26"/>
      <c r="DU182" s="26"/>
      <c r="DV182" s="26"/>
      <c r="DW182" s="26"/>
      <c r="DX182" s="26"/>
      <c r="DY182" s="26"/>
    </row>
    <row r="183" spans="1:129" s="25" customFormat="1" x14ac:dyDescent="0.25">
      <c r="A183" s="40">
        <v>11</v>
      </c>
      <c r="B183" s="141" t="s">
        <v>126</v>
      </c>
      <c r="C183" s="141"/>
      <c r="D183" s="141"/>
      <c r="E183" s="141"/>
      <c r="F183" s="141"/>
      <c r="G183" s="141"/>
      <c r="H183" s="141"/>
      <c r="I183" s="141"/>
      <c r="J183" s="141"/>
      <c r="K183" s="141"/>
      <c r="L183" s="141"/>
      <c r="M183" s="141"/>
      <c r="N183" s="141"/>
      <c r="O183" s="141"/>
      <c r="P183" s="142"/>
      <c r="Q183" s="125"/>
      <c r="X183" s="25" t="s">
        <v>77</v>
      </c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  <c r="CD183" s="26"/>
      <c r="CE183" s="26"/>
      <c r="CF183" s="26"/>
      <c r="CG183" s="26"/>
      <c r="CH183" s="26"/>
      <c r="CI183" s="26"/>
      <c r="CJ183" s="26"/>
      <c r="CK183" s="26"/>
      <c r="CL183" s="26"/>
      <c r="CM183" s="26"/>
      <c r="CN183" s="26"/>
      <c r="CO183" s="26"/>
      <c r="CP183" s="26"/>
      <c r="CQ183" s="26"/>
      <c r="CR183" s="26"/>
      <c r="CS183" s="26"/>
      <c r="CT183" s="26"/>
      <c r="CU183" s="26"/>
      <c r="CV183" s="26"/>
      <c r="CW183" s="26"/>
      <c r="CX183" s="26"/>
      <c r="CY183" s="26"/>
      <c r="CZ183" s="26"/>
      <c r="DA183" s="26"/>
      <c r="DB183" s="26"/>
      <c r="DC183" s="26"/>
      <c r="DD183" s="26"/>
      <c r="DE183" s="26"/>
      <c r="DF183" s="26"/>
      <c r="DG183" s="26"/>
      <c r="DH183" s="26"/>
      <c r="DI183" s="26"/>
      <c r="DJ183" s="26"/>
      <c r="DK183" s="26"/>
      <c r="DL183" s="26"/>
      <c r="DM183" s="26"/>
      <c r="DN183" s="26"/>
      <c r="DO183" s="26"/>
      <c r="DP183" s="26"/>
      <c r="DQ183" s="26"/>
      <c r="DR183" s="26"/>
      <c r="DS183" s="26"/>
      <c r="DT183" s="26"/>
      <c r="DU183" s="26"/>
      <c r="DV183" s="26"/>
      <c r="DW183" s="26"/>
      <c r="DX183" s="26"/>
      <c r="DY183" s="26"/>
    </row>
    <row r="184" spans="1:129" x14ac:dyDescent="0.25">
      <c r="A184" s="41"/>
      <c r="B184" s="42"/>
      <c r="C184" s="42"/>
      <c r="D184" s="42"/>
      <c r="E184" s="42"/>
      <c r="F184" s="42"/>
      <c r="G184" s="44" t="s">
        <v>18</v>
      </c>
      <c r="H184" s="44"/>
      <c r="I184" s="72"/>
      <c r="J184" s="72"/>
      <c r="K184" s="72"/>
      <c r="L184" s="72"/>
      <c r="M184" s="72"/>
      <c r="N184" s="72"/>
      <c r="O184" s="72"/>
      <c r="P184" s="45"/>
      <c r="X184" s="25" t="s">
        <v>78</v>
      </c>
    </row>
    <row r="185" spans="1:129" ht="14.4" x14ac:dyDescent="0.25">
      <c r="A185" s="32"/>
      <c r="B185" s="53"/>
      <c r="C185" s="143" t="s">
        <v>127</v>
      </c>
      <c r="D185" s="143"/>
      <c r="E185" s="143"/>
      <c r="F185" s="29"/>
      <c r="G185" s="138"/>
      <c r="H185" s="138"/>
      <c r="I185" s="138"/>
      <c r="J185" s="138"/>
      <c r="K185" s="138"/>
      <c r="L185" s="138"/>
      <c r="M185" s="138"/>
      <c r="N185" s="138"/>
      <c r="O185" s="138"/>
      <c r="P185" s="31"/>
      <c r="Q185" s="125">
        <f>COUNTBLANK(C185)</f>
        <v>0</v>
      </c>
      <c r="X185" s="25" t="s">
        <v>128</v>
      </c>
    </row>
    <row r="186" spans="1:129" s="89" customFormat="1" x14ac:dyDescent="0.25">
      <c r="A186" s="40">
        <v>12</v>
      </c>
      <c r="B186" s="136" t="s">
        <v>129</v>
      </c>
      <c r="C186" s="136"/>
      <c r="D186" s="136"/>
      <c r="E186" s="136"/>
      <c r="F186" s="136"/>
      <c r="G186" s="136"/>
      <c r="H186" s="136"/>
      <c r="I186" s="136"/>
      <c r="J186" s="136"/>
      <c r="K186" s="136"/>
      <c r="L186" s="136"/>
      <c r="M186" s="136"/>
      <c r="N186" s="136"/>
      <c r="O186" s="136"/>
      <c r="P186" s="137"/>
      <c r="Q186" s="125"/>
      <c r="R186" s="86"/>
      <c r="S186" s="86"/>
      <c r="T186" s="86"/>
      <c r="U186" s="86"/>
      <c r="V186" s="86"/>
      <c r="W186" s="87"/>
      <c r="X186" s="86" t="s">
        <v>130</v>
      </c>
      <c r="Y186" s="86"/>
      <c r="Z186" s="86"/>
      <c r="AA186" s="86"/>
      <c r="AB186" s="86"/>
      <c r="AC186" s="86"/>
      <c r="AD186" s="86"/>
      <c r="AE186" s="86"/>
      <c r="AF186" s="86"/>
      <c r="AG186" s="86"/>
      <c r="AH186" s="86"/>
      <c r="AI186" s="86"/>
      <c r="AJ186" s="86"/>
      <c r="AK186" s="86"/>
      <c r="AL186" s="86"/>
      <c r="AM186" s="86"/>
      <c r="AN186" s="86"/>
      <c r="AO186" s="88"/>
      <c r="AP186" s="88"/>
      <c r="AQ186" s="88"/>
      <c r="AR186" s="88"/>
      <c r="AS186" s="88"/>
      <c r="AT186" s="88"/>
      <c r="AU186" s="88"/>
      <c r="AV186" s="88"/>
      <c r="AW186" s="88"/>
      <c r="AX186" s="88"/>
      <c r="AY186" s="88"/>
      <c r="AZ186" s="88"/>
      <c r="BA186" s="88"/>
      <c r="BB186" s="88"/>
      <c r="BC186" s="88"/>
      <c r="BD186" s="88"/>
      <c r="BE186" s="88"/>
      <c r="BF186" s="88"/>
      <c r="BG186" s="88"/>
      <c r="BH186" s="88"/>
      <c r="BI186" s="88"/>
      <c r="BJ186" s="88"/>
      <c r="BK186" s="88"/>
      <c r="BL186" s="88"/>
      <c r="BM186" s="88"/>
      <c r="BN186" s="88"/>
      <c r="BO186" s="88"/>
      <c r="BP186" s="88"/>
      <c r="BQ186" s="88"/>
      <c r="BR186" s="88"/>
      <c r="BS186" s="88"/>
      <c r="BT186" s="88"/>
      <c r="BU186" s="88"/>
      <c r="BV186" s="88"/>
      <c r="BW186" s="88"/>
      <c r="BX186" s="88"/>
      <c r="BY186" s="88"/>
      <c r="BZ186" s="88"/>
      <c r="CA186" s="88"/>
      <c r="CB186" s="88"/>
      <c r="CC186" s="88"/>
      <c r="CD186" s="88"/>
      <c r="CE186" s="88"/>
      <c r="CF186" s="88"/>
      <c r="CG186" s="88"/>
      <c r="CH186" s="88"/>
      <c r="CI186" s="88"/>
      <c r="CJ186" s="88"/>
      <c r="CK186" s="88"/>
      <c r="CL186" s="88"/>
      <c r="CM186" s="88"/>
      <c r="CN186" s="88"/>
      <c r="CO186" s="88"/>
      <c r="CP186" s="88"/>
      <c r="CQ186" s="88"/>
      <c r="CR186" s="88"/>
      <c r="CS186" s="88"/>
      <c r="CT186" s="88"/>
      <c r="CU186" s="88"/>
      <c r="CV186" s="88"/>
      <c r="CW186" s="88"/>
      <c r="CX186" s="88"/>
      <c r="CY186" s="88"/>
      <c r="CZ186" s="88"/>
      <c r="DA186" s="88"/>
      <c r="DB186" s="88"/>
      <c r="DC186" s="88"/>
      <c r="DD186" s="88"/>
      <c r="DE186" s="88"/>
      <c r="DF186" s="88"/>
      <c r="DG186" s="88"/>
      <c r="DH186" s="88"/>
      <c r="DI186" s="88"/>
      <c r="DJ186" s="88"/>
      <c r="DK186" s="88"/>
      <c r="DL186" s="88"/>
      <c r="DM186" s="88"/>
      <c r="DN186" s="88"/>
      <c r="DO186" s="88"/>
      <c r="DP186" s="88"/>
      <c r="DQ186" s="88"/>
      <c r="DR186" s="88"/>
      <c r="DS186" s="88"/>
      <c r="DT186" s="88"/>
      <c r="DU186" s="88"/>
      <c r="DV186" s="88"/>
      <c r="DW186" s="88"/>
      <c r="DX186" s="88"/>
      <c r="DY186" s="88"/>
    </row>
    <row r="187" spans="1:129" x14ac:dyDescent="0.25">
      <c r="A187" s="67"/>
      <c r="B187" s="53"/>
      <c r="C187" s="46" t="s">
        <v>131</v>
      </c>
      <c r="D187" s="30" t="s">
        <v>132</v>
      </c>
      <c r="E187" s="30" t="s">
        <v>133</v>
      </c>
      <c r="F187" s="46" t="s">
        <v>31</v>
      </c>
      <c r="G187" s="44" t="s">
        <v>18</v>
      </c>
      <c r="H187" s="29"/>
      <c r="I187" s="29"/>
      <c r="J187" s="29"/>
      <c r="K187" s="29"/>
      <c r="L187" s="29"/>
      <c r="M187" s="29"/>
      <c r="N187" s="29"/>
      <c r="O187" s="29"/>
      <c r="P187" s="31"/>
      <c r="W187" s="74"/>
      <c r="X187" s="25" t="s">
        <v>134</v>
      </c>
    </row>
    <row r="188" spans="1:129" ht="14.4" x14ac:dyDescent="0.25">
      <c r="A188" s="67"/>
      <c r="B188" s="53"/>
      <c r="C188" s="90" t="s">
        <v>135</v>
      </c>
      <c r="D188" s="9"/>
      <c r="E188" s="9"/>
      <c r="F188" s="91" t="str">
        <f>IF(SUM(D188:E188)&gt;0,SUM(D188:E188),"")</f>
        <v/>
      </c>
      <c r="G188" s="138" t="s">
        <v>171</v>
      </c>
      <c r="H188" s="138"/>
      <c r="I188" s="138"/>
      <c r="J188" s="138"/>
      <c r="K188" s="138"/>
      <c r="L188" s="138"/>
      <c r="M188" s="138"/>
      <c r="N188" s="138"/>
      <c r="O188" s="138"/>
      <c r="P188" s="92"/>
      <c r="Q188" s="127">
        <f>IF(AND(F188&lt;&gt;"",F211&lt;&gt;""),IF(F188=F211,0,1),0)</f>
        <v>0</v>
      </c>
      <c r="W188" s="83"/>
      <c r="X188" s="25" t="s">
        <v>136</v>
      </c>
    </row>
    <row r="189" spans="1:129" ht="14.4" x14ac:dyDescent="0.25">
      <c r="A189" s="67"/>
      <c r="B189" s="53"/>
      <c r="C189" s="59" t="s">
        <v>137</v>
      </c>
      <c r="D189" s="9"/>
      <c r="E189" s="9"/>
      <c r="F189" s="91" t="str">
        <f>IF(SUM(D189:E189)&gt;0,SUM(D189:E189),"")</f>
        <v/>
      </c>
      <c r="G189" s="138"/>
      <c r="H189" s="138"/>
      <c r="I189" s="138"/>
      <c r="J189" s="138"/>
      <c r="K189" s="138"/>
      <c r="L189" s="138"/>
      <c r="M189" s="138"/>
      <c r="N189" s="138"/>
      <c r="O189" s="138"/>
      <c r="P189" s="92"/>
      <c r="W189" s="74"/>
      <c r="X189" s="25" t="s">
        <v>138</v>
      </c>
    </row>
    <row r="190" spans="1:129" ht="14.4" x14ac:dyDescent="0.25">
      <c r="A190" s="67"/>
      <c r="B190" s="93"/>
      <c r="C190" s="53" t="s">
        <v>139</v>
      </c>
      <c r="D190" s="10"/>
      <c r="E190" s="10"/>
      <c r="F190" s="29"/>
      <c r="G190" s="138"/>
      <c r="H190" s="138"/>
      <c r="I190" s="138"/>
      <c r="J190" s="138"/>
      <c r="K190" s="138"/>
      <c r="L190" s="138"/>
      <c r="M190" s="138"/>
      <c r="N190" s="138"/>
      <c r="O190" s="138"/>
      <c r="P190" s="92"/>
      <c r="W190" s="83"/>
      <c r="X190" s="25" t="s">
        <v>140</v>
      </c>
    </row>
    <row r="191" spans="1:129" x14ac:dyDescent="0.25">
      <c r="A191" s="67"/>
      <c r="B191" s="93"/>
      <c r="C191" s="58" t="s">
        <v>141</v>
      </c>
      <c r="D191" s="52">
        <f>(D188*D189*D190)</f>
        <v>0</v>
      </c>
      <c r="E191" s="52">
        <f>(E188*E189*E190)</f>
        <v>0</v>
      </c>
      <c r="F191" s="94" t="str">
        <f>IF(SUM(D191:E191)&gt;0,SUM(D191:E191),"")</f>
        <v/>
      </c>
      <c r="G191" s="29"/>
      <c r="H191" s="29"/>
      <c r="I191" s="29"/>
      <c r="J191" s="29"/>
      <c r="K191" s="29"/>
      <c r="L191" s="29"/>
      <c r="M191" s="29"/>
      <c r="N191" s="29"/>
      <c r="O191" s="29"/>
      <c r="P191" s="31"/>
      <c r="W191" s="74"/>
      <c r="X191" s="25" t="s">
        <v>142</v>
      </c>
    </row>
    <row r="192" spans="1:129" x14ac:dyDescent="0.25">
      <c r="A192" s="67"/>
      <c r="B192" s="93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31"/>
      <c r="W192" s="83"/>
      <c r="X192" s="25" t="s">
        <v>143</v>
      </c>
    </row>
    <row r="193" spans="1:129" x14ac:dyDescent="0.25">
      <c r="A193" s="67"/>
      <c r="B193" s="93"/>
      <c r="C193" s="46" t="s">
        <v>144</v>
      </c>
      <c r="D193" s="30" t="s">
        <v>132</v>
      </c>
      <c r="E193" s="30" t="s">
        <v>133</v>
      </c>
      <c r="F193" s="46" t="s">
        <v>31</v>
      </c>
      <c r="G193" s="44" t="s">
        <v>18</v>
      </c>
      <c r="H193" s="29"/>
      <c r="I193" s="29"/>
      <c r="J193" s="29"/>
      <c r="K193" s="29"/>
      <c r="L193" s="29"/>
      <c r="M193" s="29"/>
      <c r="N193" s="29"/>
      <c r="O193" s="29"/>
      <c r="P193" s="31"/>
      <c r="X193" s="25" t="s">
        <v>145</v>
      </c>
    </row>
    <row r="194" spans="1:129" ht="14.4" x14ac:dyDescent="0.25">
      <c r="A194" s="67"/>
      <c r="B194" s="93"/>
      <c r="C194" s="90" t="s">
        <v>146</v>
      </c>
      <c r="D194" s="9"/>
      <c r="E194" s="9"/>
      <c r="F194" s="91" t="str">
        <f>IF(SUM(D194:E194)&gt;0,SUM(D194:E194),"")</f>
        <v/>
      </c>
      <c r="G194" s="138" t="s">
        <v>172</v>
      </c>
      <c r="H194" s="138"/>
      <c r="I194" s="138"/>
      <c r="J194" s="138"/>
      <c r="K194" s="138"/>
      <c r="L194" s="138"/>
      <c r="M194" s="138"/>
      <c r="N194" s="138"/>
      <c r="O194" s="138"/>
      <c r="P194" s="92"/>
      <c r="Q194" s="127">
        <f>IF(AND(F194&lt;&gt;"",F215&lt;&gt;""),IF(F194=F215,0,1),0)</f>
        <v>0</v>
      </c>
    </row>
    <row r="195" spans="1:129" ht="14.4" x14ac:dyDescent="0.25">
      <c r="A195" s="67"/>
      <c r="B195" s="93"/>
      <c r="C195" s="59" t="s">
        <v>137</v>
      </c>
      <c r="D195" s="9"/>
      <c r="E195" s="9"/>
      <c r="F195" s="69" t="str">
        <f>IF(SUM(D195:E195)&gt;0,SUM(D195:E195),"")</f>
        <v/>
      </c>
      <c r="G195" s="138"/>
      <c r="H195" s="138"/>
      <c r="I195" s="138"/>
      <c r="J195" s="138"/>
      <c r="K195" s="138"/>
      <c r="L195" s="138"/>
      <c r="M195" s="138"/>
      <c r="N195" s="138"/>
      <c r="O195" s="138"/>
      <c r="P195" s="92"/>
    </row>
    <row r="196" spans="1:129" ht="14.4" x14ac:dyDescent="0.25">
      <c r="A196" s="67"/>
      <c r="B196" s="93"/>
      <c r="C196" s="53" t="s">
        <v>139</v>
      </c>
      <c r="D196" s="10"/>
      <c r="E196" s="10"/>
      <c r="F196" s="29"/>
      <c r="G196" s="138"/>
      <c r="H196" s="138"/>
      <c r="I196" s="138"/>
      <c r="J196" s="138"/>
      <c r="K196" s="138"/>
      <c r="L196" s="138"/>
      <c r="M196" s="138"/>
      <c r="N196" s="138"/>
      <c r="O196" s="138"/>
      <c r="P196" s="92"/>
    </row>
    <row r="197" spans="1:129" x14ac:dyDescent="0.25">
      <c r="A197" s="67"/>
      <c r="B197" s="93"/>
      <c r="C197" s="58" t="s">
        <v>147</v>
      </c>
      <c r="D197" s="52">
        <f>(D194*D195*D196)</f>
        <v>0</v>
      </c>
      <c r="E197" s="52">
        <f>(E194*E195*E196)</f>
        <v>0</v>
      </c>
      <c r="F197" s="94" t="str">
        <f>IF(SUM(D197:E197)&gt;0,SUM(D197:E197),"")</f>
        <v/>
      </c>
      <c r="G197" s="29"/>
      <c r="H197" s="29"/>
      <c r="I197" s="29"/>
      <c r="J197" s="29"/>
      <c r="K197" s="29"/>
      <c r="L197" s="29"/>
      <c r="M197" s="29"/>
      <c r="N197" s="29"/>
      <c r="O197" s="29"/>
      <c r="P197" s="31"/>
    </row>
    <row r="198" spans="1:129" x14ac:dyDescent="0.25">
      <c r="A198" s="67"/>
      <c r="B198" s="93"/>
      <c r="C198" s="29"/>
      <c r="D198" s="30" t="s">
        <v>148</v>
      </c>
      <c r="E198" s="30" t="s">
        <v>133</v>
      </c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31"/>
      <c r="Q198" s="127">
        <f>IF(AND(F199&lt;&gt;"",H165&lt;&gt;""),IF(F199=SUM(D135:G136),0,1),0)</f>
        <v>0</v>
      </c>
    </row>
    <row r="199" spans="1:129" ht="27.6" x14ac:dyDescent="0.25">
      <c r="A199" s="67"/>
      <c r="B199" s="93"/>
      <c r="C199" s="58" t="s">
        <v>149</v>
      </c>
      <c r="D199" s="52" t="str">
        <f>IF(D191+D197&gt;0,D191+D197,"")</f>
        <v/>
      </c>
      <c r="E199" s="52" t="str">
        <f>IF(E191+E197&gt;0,E191+E197,"")</f>
        <v/>
      </c>
      <c r="F199" s="94" t="str">
        <f>IF(SUM(D199:E199)&gt;0,SUM(D199:E199),"")</f>
        <v/>
      </c>
      <c r="G199" s="139" t="s">
        <v>150</v>
      </c>
      <c r="H199" s="139"/>
      <c r="I199" s="139"/>
      <c r="J199" s="139"/>
      <c r="K199" s="139"/>
      <c r="L199" s="139"/>
      <c r="M199" s="139"/>
      <c r="N199" s="139"/>
      <c r="O199" s="140"/>
      <c r="P199" s="31"/>
      <c r="Q199" s="125">
        <f>COUNTBLANK(F199)</f>
        <v>1</v>
      </c>
    </row>
    <row r="200" spans="1:129" s="39" customFormat="1" ht="17.399999999999999" x14ac:dyDescent="0.3">
      <c r="A200" s="33" t="s">
        <v>151</v>
      </c>
      <c r="B200" s="95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5"/>
      <c r="Q200" s="125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38"/>
      <c r="BQ200" s="38"/>
      <c r="BR200" s="38"/>
      <c r="BS200" s="38"/>
      <c r="BT200" s="38"/>
      <c r="BU200" s="38"/>
      <c r="BV200" s="38"/>
      <c r="BW200" s="38"/>
      <c r="BX200" s="38"/>
      <c r="BY200" s="38"/>
      <c r="BZ200" s="38"/>
      <c r="CA200" s="38"/>
      <c r="CB200" s="38"/>
      <c r="CC200" s="38"/>
      <c r="CD200" s="38"/>
      <c r="CE200" s="38"/>
      <c r="CF200" s="38"/>
      <c r="CG200" s="38"/>
      <c r="CH200" s="38"/>
      <c r="CI200" s="38"/>
      <c r="CJ200" s="38"/>
      <c r="CK200" s="38"/>
      <c r="CL200" s="38"/>
      <c r="CM200" s="38"/>
      <c r="CN200" s="38"/>
      <c r="CO200" s="38"/>
      <c r="CP200" s="38"/>
      <c r="CQ200" s="38"/>
      <c r="CR200" s="38"/>
      <c r="CS200" s="38"/>
      <c r="CT200" s="38"/>
      <c r="CU200" s="38"/>
      <c r="CV200" s="38"/>
      <c r="CW200" s="38"/>
      <c r="CX200" s="38"/>
      <c r="CY200" s="38"/>
      <c r="CZ200" s="38"/>
      <c r="DA200" s="38"/>
      <c r="DB200" s="38"/>
      <c r="DC200" s="38"/>
      <c r="DD200" s="38"/>
      <c r="DE200" s="38"/>
      <c r="DF200" s="38"/>
      <c r="DG200" s="38"/>
      <c r="DH200" s="38"/>
      <c r="DI200" s="38"/>
      <c r="DJ200" s="38"/>
      <c r="DK200" s="38"/>
      <c r="DL200" s="38"/>
      <c r="DM200" s="38"/>
      <c r="DN200" s="38"/>
      <c r="DO200" s="38"/>
      <c r="DP200" s="38"/>
      <c r="DQ200" s="38"/>
      <c r="DR200" s="38"/>
      <c r="DS200" s="38"/>
      <c r="DT200" s="38"/>
      <c r="DU200" s="38"/>
      <c r="DV200" s="38"/>
      <c r="DW200" s="38"/>
      <c r="DX200" s="38"/>
      <c r="DY200" s="38"/>
    </row>
    <row r="201" spans="1:129" s="25" customFormat="1" x14ac:dyDescent="0.25">
      <c r="A201" s="40">
        <v>13</v>
      </c>
      <c r="B201" s="141" t="s">
        <v>152</v>
      </c>
      <c r="C201" s="141"/>
      <c r="D201" s="141"/>
      <c r="E201" s="141"/>
      <c r="F201" s="141"/>
      <c r="G201" s="141"/>
      <c r="H201" s="141"/>
      <c r="I201" s="141"/>
      <c r="J201" s="141"/>
      <c r="K201" s="141"/>
      <c r="L201" s="141"/>
      <c r="M201" s="141"/>
      <c r="N201" s="141"/>
      <c r="O201" s="141"/>
      <c r="P201" s="142"/>
      <c r="Q201" s="125"/>
      <c r="X201" s="25" t="s">
        <v>77</v>
      </c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  <c r="CD201" s="26"/>
      <c r="CE201" s="26"/>
      <c r="CF201" s="26"/>
      <c r="CG201" s="26"/>
      <c r="CH201" s="26"/>
      <c r="CI201" s="26"/>
      <c r="CJ201" s="26"/>
      <c r="CK201" s="26"/>
      <c r="CL201" s="26"/>
      <c r="CM201" s="26"/>
      <c r="CN201" s="26"/>
      <c r="CO201" s="26"/>
      <c r="CP201" s="26"/>
      <c r="CQ201" s="26"/>
      <c r="CR201" s="26"/>
      <c r="CS201" s="26"/>
      <c r="CT201" s="26"/>
      <c r="CU201" s="26"/>
      <c r="CV201" s="26"/>
      <c r="CW201" s="26"/>
      <c r="CX201" s="26"/>
      <c r="CY201" s="26"/>
      <c r="CZ201" s="26"/>
      <c r="DA201" s="26"/>
      <c r="DB201" s="26"/>
      <c r="DC201" s="26"/>
      <c r="DD201" s="26"/>
      <c r="DE201" s="26"/>
      <c r="DF201" s="26"/>
      <c r="DG201" s="26"/>
      <c r="DH201" s="26"/>
      <c r="DI201" s="26"/>
      <c r="DJ201" s="26"/>
      <c r="DK201" s="26"/>
      <c r="DL201" s="26"/>
      <c r="DM201" s="26"/>
      <c r="DN201" s="26"/>
      <c r="DO201" s="26"/>
      <c r="DP201" s="26"/>
      <c r="DQ201" s="26"/>
      <c r="DR201" s="26"/>
      <c r="DS201" s="26"/>
      <c r="DT201" s="26"/>
      <c r="DU201" s="26"/>
      <c r="DV201" s="26"/>
      <c r="DW201" s="26"/>
      <c r="DX201" s="26"/>
      <c r="DY201" s="26"/>
    </row>
    <row r="202" spans="1:129" x14ac:dyDescent="0.25">
      <c r="A202" s="41"/>
      <c r="B202" s="93"/>
      <c r="C202" s="93"/>
      <c r="D202" s="54" t="s">
        <v>41</v>
      </c>
      <c r="E202" s="54" t="s">
        <v>153</v>
      </c>
      <c r="F202" s="54" t="s">
        <v>42</v>
      </c>
      <c r="G202" s="54" t="s">
        <v>14</v>
      </c>
      <c r="H202" s="54" t="s">
        <v>15</v>
      </c>
      <c r="I202" s="54" t="s">
        <v>16</v>
      </c>
      <c r="J202" s="54" t="s">
        <v>17</v>
      </c>
      <c r="K202" s="93"/>
      <c r="L202" s="93"/>
      <c r="M202" s="93"/>
      <c r="N202" s="93"/>
      <c r="O202" s="93"/>
      <c r="P202" s="96"/>
    </row>
    <row r="203" spans="1:129" x14ac:dyDescent="0.25">
      <c r="A203" s="41"/>
      <c r="B203" s="42"/>
      <c r="C203" s="51" t="s">
        <v>36</v>
      </c>
      <c r="D203" s="54" t="str">
        <f>IF($D$11="","",$D$11)</f>
        <v/>
      </c>
      <c r="E203" s="3"/>
      <c r="F203" s="132" t="str">
        <f>E$11</f>
        <v/>
      </c>
      <c r="G203" s="132" t="str">
        <f>F$11</f>
        <v/>
      </c>
      <c r="H203" s="132" t="str">
        <f>G$11</f>
        <v/>
      </c>
      <c r="I203" s="132" t="str">
        <f>H$11</f>
        <v/>
      </c>
      <c r="J203" s="132" t="str">
        <f>I$11</f>
        <v/>
      </c>
      <c r="K203" s="42"/>
      <c r="L203" s="42"/>
      <c r="M203" s="42"/>
      <c r="N203" s="42"/>
      <c r="O203" s="42"/>
      <c r="P203" s="45"/>
      <c r="Q203" s="125">
        <f>COUNTBLANK(E203)</f>
        <v>1</v>
      </c>
    </row>
    <row r="204" spans="1:129" x14ac:dyDescent="0.25">
      <c r="A204" s="41"/>
      <c r="B204" s="42"/>
      <c r="C204" s="42" t="s">
        <v>37</v>
      </c>
      <c r="D204" s="5"/>
      <c r="E204" s="5"/>
      <c r="F204" s="5"/>
      <c r="G204" s="5"/>
      <c r="H204" s="5"/>
      <c r="I204" s="5"/>
      <c r="J204" s="5"/>
      <c r="K204" s="42"/>
      <c r="L204" s="42"/>
      <c r="M204" s="42"/>
      <c r="N204" s="42"/>
      <c r="O204" s="42"/>
      <c r="P204" s="45"/>
      <c r="Q204" s="130">
        <f>COUNTBLANK($D204) + COUNTBLANK($F204:$H204)</f>
        <v>4</v>
      </c>
    </row>
    <row r="205" spans="1:129" x14ac:dyDescent="0.25">
      <c r="A205" s="40">
        <v>14</v>
      </c>
      <c r="B205" s="136" t="s">
        <v>154</v>
      </c>
      <c r="C205" s="136"/>
      <c r="D205" s="136"/>
      <c r="E205" s="136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  <c r="P205" s="137"/>
    </row>
    <row r="206" spans="1:129" x14ac:dyDescent="0.25">
      <c r="A206" s="41"/>
      <c r="B206" s="93"/>
      <c r="C206" s="93"/>
      <c r="D206" s="54" t="s">
        <v>41</v>
      </c>
      <c r="E206" s="54" t="s">
        <v>153</v>
      </c>
      <c r="F206" s="54" t="s">
        <v>42</v>
      </c>
      <c r="G206" s="54" t="s">
        <v>14</v>
      </c>
      <c r="H206" s="54" t="s">
        <v>15</v>
      </c>
      <c r="I206" s="54" t="s">
        <v>16</v>
      </c>
      <c r="J206" s="54" t="s">
        <v>17</v>
      </c>
      <c r="K206" s="93"/>
      <c r="L206" s="93"/>
      <c r="M206" s="93"/>
      <c r="N206" s="93"/>
      <c r="O206" s="93"/>
      <c r="P206" s="96"/>
    </row>
    <row r="207" spans="1:129" x14ac:dyDescent="0.25">
      <c r="A207" s="32"/>
      <c r="B207" s="53"/>
      <c r="C207" s="51"/>
      <c r="D207" s="54" t="str">
        <f>IF($D$11="","",$D$11)</f>
        <v/>
      </c>
      <c r="E207" s="97" t="str">
        <f>IF($E$203="","",$E$203)</f>
        <v/>
      </c>
      <c r="F207" s="97" t="str">
        <f>E$11</f>
        <v/>
      </c>
      <c r="G207" s="97" t="str">
        <f t="shared" ref="G207:J207" si="18">F$11</f>
        <v/>
      </c>
      <c r="H207" s="97" t="str">
        <f t="shared" si="18"/>
        <v/>
      </c>
      <c r="I207" s="97" t="str">
        <f t="shared" si="18"/>
        <v/>
      </c>
      <c r="J207" s="97" t="str">
        <f t="shared" si="18"/>
        <v/>
      </c>
      <c r="K207" s="59"/>
      <c r="L207" s="59"/>
      <c r="M207" s="59"/>
      <c r="N207" s="59"/>
      <c r="O207" s="59"/>
      <c r="P207" s="82"/>
    </row>
    <row r="208" spans="1:129" x14ac:dyDescent="0.25">
      <c r="A208" s="41"/>
      <c r="B208" s="53"/>
      <c r="C208" s="42" t="s">
        <v>155</v>
      </c>
      <c r="D208" s="11"/>
      <c r="E208" s="11"/>
      <c r="F208" s="11"/>
      <c r="G208" s="11"/>
      <c r="H208" s="11"/>
      <c r="I208" s="11"/>
      <c r="J208" s="11"/>
      <c r="K208" s="42"/>
      <c r="L208" s="42"/>
      <c r="M208" s="42"/>
      <c r="N208" s="42"/>
      <c r="O208" s="42"/>
      <c r="P208" s="45"/>
    </row>
    <row r="209" spans="1:129" s="25" customFormat="1" x14ac:dyDescent="0.25">
      <c r="A209" s="41"/>
      <c r="B209" s="53"/>
      <c r="C209" s="42" t="s">
        <v>156</v>
      </c>
      <c r="D209" s="11"/>
      <c r="E209" s="11"/>
      <c r="F209" s="11"/>
      <c r="G209" s="11"/>
      <c r="H209" s="11"/>
      <c r="I209" s="11"/>
      <c r="J209" s="11"/>
      <c r="K209" s="42"/>
      <c r="L209" s="42"/>
      <c r="M209" s="42"/>
      <c r="N209" s="42"/>
      <c r="O209" s="42"/>
      <c r="P209" s="45"/>
      <c r="Q209" s="125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  <c r="CD209" s="26"/>
      <c r="CE209" s="26"/>
      <c r="CF209" s="26"/>
      <c r="CG209" s="26"/>
      <c r="CH209" s="26"/>
      <c r="CI209" s="26"/>
      <c r="CJ209" s="26"/>
      <c r="CK209" s="26"/>
      <c r="CL209" s="26"/>
      <c r="CM209" s="26"/>
      <c r="CN209" s="26"/>
      <c r="CO209" s="26"/>
      <c r="CP209" s="26"/>
      <c r="CQ209" s="26"/>
      <c r="CR209" s="26"/>
      <c r="CS209" s="26"/>
      <c r="CT209" s="26"/>
      <c r="CU209" s="26"/>
      <c r="CV209" s="26"/>
      <c r="CW209" s="26"/>
      <c r="CX209" s="26"/>
      <c r="CY209" s="26"/>
      <c r="CZ209" s="26"/>
      <c r="DA209" s="26"/>
      <c r="DB209" s="26"/>
      <c r="DC209" s="26"/>
      <c r="DD209" s="26"/>
      <c r="DE209" s="26"/>
      <c r="DF209" s="26"/>
      <c r="DG209" s="26"/>
      <c r="DH209" s="26"/>
      <c r="DI209" s="26"/>
      <c r="DJ209" s="26"/>
      <c r="DK209" s="26"/>
      <c r="DL209" s="26"/>
      <c r="DM209" s="26"/>
      <c r="DN209" s="26"/>
      <c r="DO209" s="26"/>
      <c r="DP209" s="26"/>
      <c r="DQ209" s="26"/>
      <c r="DR209" s="26"/>
      <c r="DS209" s="26"/>
      <c r="DT209" s="26"/>
      <c r="DU209" s="26"/>
      <c r="DV209" s="26"/>
      <c r="DW209" s="26"/>
      <c r="DX209" s="26"/>
      <c r="DY209" s="26"/>
    </row>
    <row r="210" spans="1:129" s="25" customFormat="1" x14ac:dyDescent="0.25">
      <c r="A210" s="41"/>
      <c r="B210" s="42"/>
      <c r="C210" s="42" t="s">
        <v>157</v>
      </c>
      <c r="D210" s="11"/>
      <c r="E210" s="11"/>
      <c r="F210" s="11"/>
      <c r="G210" s="11"/>
      <c r="H210" s="11"/>
      <c r="I210" s="11"/>
      <c r="J210" s="11"/>
      <c r="K210" s="42"/>
      <c r="L210" s="42"/>
      <c r="M210" s="42"/>
      <c r="N210" s="42"/>
      <c r="O210" s="42"/>
      <c r="P210" s="45"/>
      <c r="Q210" s="125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  <c r="CD210" s="26"/>
      <c r="CE210" s="26"/>
      <c r="CF210" s="26"/>
      <c r="CG210" s="26"/>
      <c r="CH210" s="26"/>
      <c r="CI210" s="26"/>
      <c r="CJ210" s="26"/>
      <c r="CK210" s="26"/>
      <c r="CL210" s="26"/>
      <c r="CM210" s="26"/>
      <c r="CN210" s="26"/>
      <c r="CO210" s="26"/>
      <c r="CP210" s="26"/>
      <c r="CQ210" s="26"/>
      <c r="CR210" s="26"/>
      <c r="CS210" s="26"/>
      <c r="CT210" s="26"/>
      <c r="CU210" s="26"/>
      <c r="CV210" s="26"/>
      <c r="CW210" s="26"/>
      <c r="CX210" s="26"/>
      <c r="CY210" s="26"/>
      <c r="CZ210" s="26"/>
      <c r="DA210" s="26"/>
      <c r="DB210" s="26"/>
      <c r="DC210" s="26"/>
      <c r="DD210" s="26"/>
      <c r="DE210" s="26"/>
      <c r="DF210" s="26"/>
      <c r="DG210" s="26"/>
      <c r="DH210" s="26"/>
      <c r="DI210" s="26"/>
      <c r="DJ210" s="26"/>
      <c r="DK210" s="26"/>
      <c r="DL210" s="26"/>
      <c r="DM210" s="26"/>
      <c r="DN210" s="26"/>
      <c r="DO210" s="26"/>
      <c r="DP210" s="26"/>
      <c r="DQ210" s="26"/>
      <c r="DR210" s="26"/>
      <c r="DS210" s="26"/>
      <c r="DT210" s="26"/>
      <c r="DU210" s="26"/>
      <c r="DV210" s="26"/>
      <c r="DW210" s="26"/>
      <c r="DX210" s="26"/>
      <c r="DY210" s="26"/>
    </row>
    <row r="211" spans="1:129" s="25" customFormat="1" x14ac:dyDescent="0.25">
      <c r="A211" s="41"/>
      <c r="B211" s="42"/>
      <c r="C211" s="51" t="s">
        <v>31</v>
      </c>
      <c r="D211" s="98" t="str">
        <f>IF(SUM(D208:D210)&gt;0,SUM(D208:D210),"")</f>
        <v/>
      </c>
      <c r="E211" s="98" t="str">
        <f t="shared" ref="E211:J211" si="19">IF(SUM(E208:E210)&gt;0,SUM(E208:E210),"")</f>
        <v/>
      </c>
      <c r="F211" s="98" t="str">
        <f t="shared" si="19"/>
        <v/>
      </c>
      <c r="G211" s="98" t="str">
        <f t="shared" si="19"/>
        <v/>
      </c>
      <c r="H211" s="98" t="str">
        <f t="shared" si="19"/>
        <v/>
      </c>
      <c r="I211" s="98" t="str">
        <f t="shared" si="19"/>
        <v/>
      </c>
      <c r="J211" s="98" t="str">
        <f t="shared" si="19"/>
        <v/>
      </c>
      <c r="K211" s="42"/>
      <c r="L211" s="42"/>
      <c r="M211" s="42"/>
      <c r="N211" s="42"/>
      <c r="O211" s="42"/>
      <c r="P211" s="45"/>
      <c r="Q211" s="130">
        <f>COUNTBLANK($D211) + COUNTBLANK($F211:$H211)</f>
        <v>4</v>
      </c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  <c r="CD211" s="26"/>
      <c r="CE211" s="26"/>
      <c r="CF211" s="26"/>
      <c r="CG211" s="26"/>
      <c r="CH211" s="26"/>
      <c r="CI211" s="26"/>
      <c r="CJ211" s="26"/>
      <c r="CK211" s="26"/>
      <c r="CL211" s="26"/>
      <c r="CM211" s="26"/>
      <c r="CN211" s="26"/>
      <c r="CO211" s="26"/>
      <c r="CP211" s="26"/>
      <c r="CQ211" s="26"/>
      <c r="CR211" s="26"/>
      <c r="CS211" s="26"/>
      <c r="CT211" s="26"/>
      <c r="CU211" s="26"/>
      <c r="CV211" s="26"/>
      <c r="CW211" s="26"/>
      <c r="CX211" s="26"/>
      <c r="CY211" s="26"/>
      <c r="CZ211" s="26"/>
      <c r="DA211" s="26"/>
      <c r="DB211" s="26"/>
      <c r="DC211" s="26"/>
      <c r="DD211" s="26"/>
      <c r="DE211" s="26"/>
      <c r="DF211" s="26"/>
      <c r="DG211" s="26"/>
      <c r="DH211" s="26"/>
      <c r="DI211" s="26"/>
      <c r="DJ211" s="26"/>
      <c r="DK211" s="26"/>
      <c r="DL211" s="26"/>
      <c r="DM211" s="26"/>
      <c r="DN211" s="26"/>
      <c r="DO211" s="26"/>
      <c r="DP211" s="26"/>
      <c r="DQ211" s="26"/>
      <c r="DR211" s="26"/>
      <c r="DS211" s="26"/>
      <c r="DT211" s="26"/>
      <c r="DU211" s="26"/>
      <c r="DV211" s="26"/>
      <c r="DW211" s="26"/>
      <c r="DX211" s="26"/>
      <c r="DY211" s="26"/>
    </row>
    <row r="212" spans="1:129" s="25" customFormat="1" x14ac:dyDescent="0.25">
      <c r="A212" s="40">
        <v>15</v>
      </c>
      <c r="B212" s="136" t="s">
        <v>158</v>
      </c>
      <c r="C212" s="136"/>
      <c r="D212" s="136"/>
      <c r="E212" s="136"/>
      <c r="F212" s="136"/>
      <c r="G212" s="136"/>
      <c r="H212" s="136"/>
      <c r="I212" s="136"/>
      <c r="J212" s="136"/>
      <c r="K212" s="136"/>
      <c r="L212" s="136"/>
      <c r="M212" s="136"/>
      <c r="N212" s="136"/>
      <c r="O212" s="136"/>
      <c r="P212" s="137"/>
      <c r="Q212" s="125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  <c r="CD212" s="26"/>
      <c r="CE212" s="26"/>
      <c r="CF212" s="26"/>
      <c r="CG212" s="26"/>
      <c r="CH212" s="26"/>
      <c r="CI212" s="26"/>
      <c r="CJ212" s="26"/>
      <c r="CK212" s="26"/>
      <c r="CL212" s="26"/>
      <c r="CM212" s="26"/>
      <c r="CN212" s="26"/>
      <c r="CO212" s="26"/>
      <c r="CP212" s="26"/>
      <c r="CQ212" s="26"/>
      <c r="CR212" s="26"/>
      <c r="CS212" s="26"/>
      <c r="CT212" s="26"/>
      <c r="CU212" s="26"/>
      <c r="CV212" s="26"/>
      <c r="CW212" s="26"/>
      <c r="CX212" s="26"/>
      <c r="CY212" s="26"/>
      <c r="CZ212" s="26"/>
      <c r="DA212" s="26"/>
      <c r="DB212" s="26"/>
      <c r="DC212" s="26"/>
      <c r="DD212" s="26"/>
      <c r="DE212" s="26"/>
      <c r="DF212" s="26"/>
      <c r="DG212" s="26"/>
      <c r="DH212" s="26"/>
      <c r="DI212" s="26"/>
      <c r="DJ212" s="26"/>
      <c r="DK212" s="26"/>
      <c r="DL212" s="26"/>
      <c r="DM212" s="26"/>
      <c r="DN212" s="26"/>
      <c r="DO212" s="26"/>
      <c r="DP212" s="26"/>
      <c r="DQ212" s="26"/>
      <c r="DR212" s="26"/>
      <c r="DS212" s="26"/>
      <c r="DT212" s="26"/>
      <c r="DU212" s="26"/>
      <c r="DV212" s="26"/>
      <c r="DW212" s="26"/>
      <c r="DX212" s="26"/>
      <c r="DY212" s="26"/>
    </row>
    <row r="213" spans="1:129" s="25" customFormat="1" x14ac:dyDescent="0.25">
      <c r="A213" s="41"/>
      <c r="B213" s="93"/>
      <c r="C213" s="93"/>
      <c r="D213" s="54" t="s">
        <v>41</v>
      </c>
      <c r="E213" s="54" t="s">
        <v>153</v>
      </c>
      <c r="F213" s="54" t="s">
        <v>42</v>
      </c>
      <c r="G213" s="54" t="s">
        <v>14</v>
      </c>
      <c r="H213" s="54" t="s">
        <v>15</v>
      </c>
      <c r="I213" s="54" t="s">
        <v>16</v>
      </c>
      <c r="J213" s="54" t="s">
        <v>17</v>
      </c>
      <c r="K213" s="93"/>
      <c r="L213" s="93"/>
      <c r="M213" s="93"/>
      <c r="N213" s="93"/>
      <c r="O213" s="93"/>
      <c r="P213" s="96"/>
      <c r="Q213" s="125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  <c r="CD213" s="26"/>
      <c r="CE213" s="26"/>
      <c r="CF213" s="26"/>
      <c r="CG213" s="26"/>
      <c r="CH213" s="26"/>
      <c r="CI213" s="26"/>
      <c r="CJ213" s="26"/>
      <c r="CK213" s="26"/>
      <c r="CL213" s="26"/>
      <c r="CM213" s="26"/>
      <c r="CN213" s="26"/>
      <c r="CO213" s="26"/>
      <c r="CP213" s="26"/>
      <c r="CQ213" s="26"/>
      <c r="CR213" s="26"/>
      <c r="CS213" s="26"/>
      <c r="CT213" s="26"/>
      <c r="CU213" s="26"/>
      <c r="CV213" s="26"/>
      <c r="CW213" s="26"/>
      <c r="CX213" s="26"/>
      <c r="CY213" s="26"/>
      <c r="CZ213" s="26"/>
      <c r="DA213" s="26"/>
      <c r="DB213" s="26"/>
      <c r="DC213" s="26"/>
      <c r="DD213" s="26"/>
      <c r="DE213" s="26"/>
      <c r="DF213" s="26"/>
      <c r="DG213" s="26"/>
      <c r="DH213" s="26"/>
      <c r="DI213" s="26"/>
      <c r="DJ213" s="26"/>
      <c r="DK213" s="26"/>
      <c r="DL213" s="26"/>
      <c r="DM213" s="26"/>
      <c r="DN213" s="26"/>
      <c r="DO213" s="26"/>
      <c r="DP213" s="26"/>
      <c r="DQ213" s="26"/>
      <c r="DR213" s="26"/>
      <c r="DS213" s="26"/>
      <c r="DT213" s="26"/>
      <c r="DU213" s="26"/>
      <c r="DV213" s="26"/>
      <c r="DW213" s="26"/>
      <c r="DX213" s="26"/>
      <c r="DY213" s="26"/>
    </row>
    <row r="214" spans="1:129" s="25" customFormat="1" x14ac:dyDescent="0.25">
      <c r="A214" s="41"/>
      <c r="B214" s="42"/>
      <c r="C214" s="51"/>
      <c r="D214" s="54" t="str">
        <f>IF($D$11="","",$D$11)</f>
        <v/>
      </c>
      <c r="E214" s="97" t="str">
        <f>IF($E$203="","",$E$203)</f>
        <v/>
      </c>
      <c r="F214" s="97" t="str">
        <f>E$11</f>
        <v/>
      </c>
      <c r="G214" s="97" t="str">
        <f t="shared" ref="G214:J214" si="20">F$11</f>
        <v/>
      </c>
      <c r="H214" s="97" t="str">
        <f t="shared" si="20"/>
        <v/>
      </c>
      <c r="I214" s="97" t="str">
        <f t="shared" si="20"/>
        <v/>
      </c>
      <c r="J214" s="97" t="str">
        <f t="shared" si="20"/>
        <v/>
      </c>
      <c r="K214" s="42"/>
      <c r="L214" s="42"/>
      <c r="M214" s="42"/>
      <c r="N214" s="42"/>
      <c r="O214" s="42"/>
      <c r="P214" s="45"/>
      <c r="Q214" s="125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  <c r="CD214" s="26"/>
      <c r="CE214" s="26"/>
      <c r="CF214" s="26"/>
      <c r="CG214" s="26"/>
      <c r="CH214" s="26"/>
      <c r="CI214" s="26"/>
      <c r="CJ214" s="26"/>
      <c r="CK214" s="26"/>
      <c r="CL214" s="26"/>
      <c r="CM214" s="26"/>
      <c r="CN214" s="26"/>
      <c r="CO214" s="26"/>
      <c r="CP214" s="26"/>
      <c r="CQ214" s="26"/>
      <c r="CR214" s="26"/>
      <c r="CS214" s="26"/>
      <c r="CT214" s="26"/>
      <c r="CU214" s="26"/>
      <c r="CV214" s="26"/>
      <c r="CW214" s="26"/>
      <c r="CX214" s="26"/>
      <c r="CY214" s="26"/>
      <c r="CZ214" s="26"/>
      <c r="DA214" s="26"/>
      <c r="DB214" s="26"/>
      <c r="DC214" s="26"/>
      <c r="DD214" s="26"/>
      <c r="DE214" s="26"/>
      <c r="DF214" s="26"/>
      <c r="DG214" s="26"/>
      <c r="DH214" s="26"/>
      <c r="DI214" s="26"/>
      <c r="DJ214" s="26"/>
      <c r="DK214" s="26"/>
      <c r="DL214" s="26"/>
      <c r="DM214" s="26"/>
      <c r="DN214" s="26"/>
      <c r="DO214" s="26"/>
      <c r="DP214" s="26"/>
      <c r="DQ214" s="26"/>
      <c r="DR214" s="26"/>
      <c r="DS214" s="26"/>
      <c r="DT214" s="26"/>
      <c r="DU214" s="26"/>
      <c r="DV214" s="26"/>
      <c r="DW214" s="26"/>
      <c r="DX214" s="26"/>
      <c r="DY214" s="26"/>
    </row>
    <row r="215" spans="1:129" s="25" customFormat="1" x14ac:dyDescent="0.25">
      <c r="A215" s="41"/>
      <c r="B215" s="42"/>
      <c r="C215" s="42" t="s">
        <v>159</v>
      </c>
      <c r="D215" s="11"/>
      <c r="E215" s="11"/>
      <c r="F215" s="11"/>
      <c r="G215" s="11"/>
      <c r="H215" s="11"/>
      <c r="I215" s="11"/>
      <c r="J215" s="11"/>
      <c r="K215" s="42"/>
      <c r="L215" s="42"/>
      <c r="M215" s="42"/>
      <c r="N215" s="42"/>
      <c r="O215" s="42"/>
      <c r="P215" s="45"/>
      <c r="Q215" s="130">
        <f>COUNTBLANK($D215) + COUNTBLANK($F215:$H215)</f>
        <v>4</v>
      </c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  <c r="CD215" s="26"/>
      <c r="CE215" s="26"/>
      <c r="CF215" s="26"/>
      <c r="CG215" s="26"/>
      <c r="CH215" s="26"/>
      <c r="CI215" s="26"/>
      <c r="CJ215" s="26"/>
      <c r="CK215" s="26"/>
      <c r="CL215" s="26"/>
      <c r="CM215" s="26"/>
      <c r="CN215" s="26"/>
      <c r="CO215" s="26"/>
      <c r="CP215" s="26"/>
      <c r="CQ215" s="26"/>
      <c r="CR215" s="26"/>
      <c r="CS215" s="26"/>
      <c r="CT215" s="26"/>
      <c r="CU215" s="26"/>
      <c r="CV215" s="26"/>
      <c r="CW215" s="26"/>
      <c r="CX215" s="26"/>
      <c r="CY215" s="26"/>
      <c r="CZ215" s="26"/>
      <c r="DA215" s="26"/>
      <c r="DB215" s="26"/>
      <c r="DC215" s="26"/>
      <c r="DD215" s="26"/>
      <c r="DE215" s="26"/>
      <c r="DF215" s="26"/>
      <c r="DG215" s="26"/>
      <c r="DH215" s="26"/>
      <c r="DI215" s="26"/>
      <c r="DJ215" s="26"/>
      <c r="DK215" s="26"/>
      <c r="DL215" s="26"/>
      <c r="DM215" s="26"/>
      <c r="DN215" s="26"/>
      <c r="DO215" s="26"/>
      <c r="DP215" s="26"/>
      <c r="DQ215" s="26"/>
      <c r="DR215" s="26"/>
      <c r="DS215" s="26"/>
      <c r="DT215" s="26"/>
      <c r="DU215" s="26"/>
      <c r="DV215" s="26"/>
      <c r="DW215" s="26"/>
      <c r="DX215" s="26"/>
      <c r="DY215" s="26"/>
    </row>
    <row r="216" spans="1:129" s="25" customFormat="1" x14ac:dyDescent="0.25">
      <c r="A216" s="40">
        <v>16</v>
      </c>
      <c r="B216" s="136" t="s">
        <v>160</v>
      </c>
      <c r="C216" s="136"/>
      <c r="D216" s="136"/>
      <c r="E216" s="136"/>
      <c r="F216" s="136"/>
      <c r="G216" s="136"/>
      <c r="H216" s="136"/>
      <c r="I216" s="136"/>
      <c r="J216" s="136"/>
      <c r="K216" s="136"/>
      <c r="L216" s="136"/>
      <c r="M216" s="136"/>
      <c r="N216" s="136"/>
      <c r="O216" s="136"/>
      <c r="P216" s="137"/>
      <c r="Q216" s="125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  <c r="CD216" s="26"/>
      <c r="CE216" s="26"/>
      <c r="CF216" s="26"/>
      <c r="CG216" s="26"/>
      <c r="CH216" s="26"/>
      <c r="CI216" s="26"/>
      <c r="CJ216" s="26"/>
      <c r="CK216" s="26"/>
      <c r="CL216" s="26"/>
      <c r="CM216" s="26"/>
      <c r="CN216" s="26"/>
      <c r="CO216" s="26"/>
      <c r="CP216" s="26"/>
      <c r="CQ216" s="26"/>
      <c r="CR216" s="26"/>
      <c r="CS216" s="26"/>
      <c r="CT216" s="26"/>
      <c r="CU216" s="26"/>
      <c r="CV216" s="26"/>
      <c r="CW216" s="26"/>
      <c r="CX216" s="26"/>
      <c r="CY216" s="26"/>
      <c r="CZ216" s="26"/>
      <c r="DA216" s="26"/>
      <c r="DB216" s="26"/>
      <c r="DC216" s="26"/>
      <c r="DD216" s="26"/>
      <c r="DE216" s="26"/>
      <c r="DF216" s="26"/>
      <c r="DG216" s="26"/>
      <c r="DH216" s="26"/>
      <c r="DI216" s="26"/>
      <c r="DJ216" s="26"/>
      <c r="DK216" s="26"/>
      <c r="DL216" s="26"/>
      <c r="DM216" s="26"/>
      <c r="DN216" s="26"/>
      <c r="DO216" s="26"/>
      <c r="DP216" s="26"/>
      <c r="DQ216" s="26"/>
      <c r="DR216" s="26"/>
      <c r="DS216" s="26"/>
      <c r="DT216" s="26"/>
      <c r="DU216" s="26"/>
      <c r="DV216" s="26"/>
      <c r="DW216" s="26"/>
      <c r="DX216" s="26"/>
      <c r="DY216" s="26"/>
    </row>
    <row r="217" spans="1:129" s="25" customFormat="1" x14ac:dyDescent="0.25">
      <c r="A217" s="41"/>
      <c r="B217" s="93"/>
      <c r="C217" s="93"/>
      <c r="D217" s="54" t="s">
        <v>41</v>
      </c>
      <c r="E217" s="54" t="s">
        <v>153</v>
      </c>
      <c r="F217" s="54" t="s">
        <v>42</v>
      </c>
      <c r="G217" s="54" t="s">
        <v>14</v>
      </c>
      <c r="H217" s="54" t="s">
        <v>15</v>
      </c>
      <c r="I217" s="54" t="s">
        <v>16</v>
      </c>
      <c r="J217" s="54" t="s">
        <v>17</v>
      </c>
      <c r="K217" s="93"/>
      <c r="L217" s="93"/>
      <c r="M217" s="93"/>
      <c r="N217" s="93"/>
      <c r="O217" s="93"/>
      <c r="P217" s="96"/>
      <c r="Q217" s="125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  <c r="CD217" s="26"/>
      <c r="CE217" s="26"/>
      <c r="CF217" s="26"/>
      <c r="CG217" s="26"/>
      <c r="CH217" s="26"/>
      <c r="CI217" s="26"/>
      <c r="CJ217" s="26"/>
      <c r="CK217" s="26"/>
      <c r="CL217" s="26"/>
      <c r="CM217" s="26"/>
      <c r="CN217" s="26"/>
      <c r="CO217" s="26"/>
      <c r="CP217" s="26"/>
      <c r="CQ217" s="26"/>
      <c r="CR217" s="26"/>
      <c r="CS217" s="26"/>
      <c r="CT217" s="26"/>
      <c r="CU217" s="26"/>
      <c r="CV217" s="26"/>
      <c r="CW217" s="26"/>
      <c r="CX217" s="26"/>
      <c r="CY217" s="26"/>
      <c r="CZ217" s="26"/>
      <c r="DA217" s="26"/>
      <c r="DB217" s="26"/>
      <c r="DC217" s="26"/>
      <c r="DD217" s="26"/>
      <c r="DE217" s="26"/>
      <c r="DF217" s="26"/>
      <c r="DG217" s="26"/>
      <c r="DH217" s="26"/>
      <c r="DI217" s="26"/>
      <c r="DJ217" s="26"/>
      <c r="DK217" s="26"/>
      <c r="DL217" s="26"/>
      <c r="DM217" s="26"/>
      <c r="DN217" s="26"/>
      <c r="DO217" s="26"/>
      <c r="DP217" s="26"/>
      <c r="DQ217" s="26"/>
      <c r="DR217" s="26"/>
      <c r="DS217" s="26"/>
      <c r="DT217" s="26"/>
      <c r="DU217" s="26"/>
      <c r="DV217" s="26"/>
      <c r="DW217" s="26"/>
      <c r="DX217" s="26"/>
      <c r="DY217" s="26"/>
    </row>
    <row r="218" spans="1:129" s="25" customFormat="1" x14ac:dyDescent="0.25">
      <c r="A218" s="41"/>
      <c r="B218" s="42"/>
      <c r="C218" s="51"/>
      <c r="D218" s="54" t="str">
        <f>IF($D$11="","",$D$11)</f>
        <v/>
      </c>
      <c r="E218" s="97" t="str">
        <f>IF($E$203="","",$E$203)</f>
        <v/>
      </c>
      <c r="F218" s="97" t="str">
        <f>E$11</f>
        <v/>
      </c>
      <c r="G218" s="97" t="str">
        <f t="shared" ref="G218:J218" si="21">F$11</f>
        <v/>
      </c>
      <c r="H218" s="97" t="str">
        <f t="shared" si="21"/>
        <v/>
      </c>
      <c r="I218" s="97" t="str">
        <f t="shared" si="21"/>
        <v/>
      </c>
      <c r="J218" s="97" t="str">
        <f t="shared" si="21"/>
        <v/>
      </c>
      <c r="K218" s="42"/>
      <c r="L218" s="42"/>
      <c r="M218" s="42"/>
      <c r="N218" s="42"/>
      <c r="O218" s="42"/>
      <c r="P218" s="45"/>
      <c r="Q218" s="125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  <c r="CD218" s="26"/>
      <c r="CE218" s="26"/>
      <c r="CF218" s="26"/>
      <c r="CG218" s="26"/>
      <c r="CH218" s="26"/>
      <c r="CI218" s="26"/>
      <c r="CJ218" s="26"/>
      <c r="CK218" s="26"/>
      <c r="CL218" s="26"/>
      <c r="CM218" s="26"/>
      <c r="CN218" s="26"/>
      <c r="CO218" s="26"/>
      <c r="CP218" s="26"/>
      <c r="CQ218" s="26"/>
      <c r="CR218" s="26"/>
      <c r="CS218" s="26"/>
      <c r="CT218" s="26"/>
      <c r="CU218" s="26"/>
      <c r="CV218" s="26"/>
      <c r="CW218" s="26"/>
      <c r="CX218" s="26"/>
      <c r="CY218" s="26"/>
      <c r="CZ218" s="26"/>
      <c r="DA218" s="26"/>
      <c r="DB218" s="26"/>
      <c r="DC218" s="26"/>
      <c r="DD218" s="26"/>
      <c r="DE218" s="26"/>
      <c r="DF218" s="26"/>
      <c r="DG218" s="26"/>
      <c r="DH218" s="26"/>
      <c r="DI218" s="26"/>
      <c r="DJ218" s="26"/>
      <c r="DK218" s="26"/>
      <c r="DL218" s="26"/>
      <c r="DM218" s="26"/>
      <c r="DN218" s="26"/>
      <c r="DO218" s="26"/>
      <c r="DP218" s="26"/>
      <c r="DQ218" s="26"/>
      <c r="DR218" s="26"/>
      <c r="DS218" s="26"/>
      <c r="DT218" s="26"/>
      <c r="DU218" s="26"/>
      <c r="DV218" s="26"/>
      <c r="DW218" s="26"/>
      <c r="DX218" s="26"/>
      <c r="DY218" s="26"/>
    </row>
    <row r="219" spans="1:129" s="25" customFormat="1" x14ac:dyDescent="0.25">
      <c r="A219" s="41"/>
      <c r="B219" s="42"/>
      <c r="C219" s="42" t="s">
        <v>176</v>
      </c>
      <c r="D219" s="4"/>
      <c r="E219" s="4"/>
      <c r="F219" s="4"/>
      <c r="G219" s="4"/>
      <c r="H219" s="4"/>
      <c r="I219" s="4"/>
      <c r="J219" s="4"/>
      <c r="K219" s="42"/>
      <c r="L219" s="42"/>
      <c r="M219" s="42"/>
      <c r="N219" s="42"/>
      <c r="O219" s="42"/>
      <c r="P219" s="45"/>
      <c r="Q219" s="130">
        <f>COUNTBLANK($D219) + COUNTBLANK($F219:$H219)</f>
        <v>4</v>
      </c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  <c r="CD219" s="26"/>
      <c r="CE219" s="26"/>
      <c r="CF219" s="26"/>
      <c r="CG219" s="26"/>
      <c r="CH219" s="26"/>
      <c r="CI219" s="26"/>
      <c r="CJ219" s="26"/>
      <c r="CK219" s="26"/>
      <c r="CL219" s="26"/>
      <c r="CM219" s="26"/>
      <c r="CN219" s="26"/>
      <c r="CO219" s="26"/>
      <c r="CP219" s="26"/>
      <c r="CQ219" s="26"/>
      <c r="CR219" s="26"/>
      <c r="CS219" s="26"/>
      <c r="CT219" s="26"/>
      <c r="CU219" s="26"/>
      <c r="CV219" s="26"/>
      <c r="CW219" s="26"/>
      <c r="CX219" s="26"/>
      <c r="CY219" s="26"/>
      <c r="CZ219" s="26"/>
      <c r="DA219" s="26"/>
      <c r="DB219" s="26"/>
      <c r="DC219" s="26"/>
      <c r="DD219" s="26"/>
      <c r="DE219" s="26"/>
      <c r="DF219" s="26"/>
      <c r="DG219" s="26"/>
      <c r="DH219" s="26"/>
      <c r="DI219" s="26"/>
      <c r="DJ219" s="26"/>
      <c r="DK219" s="26"/>
      <c r="DL219" s="26"/>
      <c r="DM219" s="26"/>
      <c r="DN219" s="26"/>
      <c r="DO219" s="26"/>
      <c r="DP219" s="26"/>
      <c r="DQ219" s="26"/>
      <c r="DR219" s="26"/>
      <c r="DS219" s="26"/>
      <c r="DT219" s="26"/>
      <c r="DU219" s="26"/>
      <c r="DV219" s="26"/>
      <c r="DW219" s="26"/>
      <c r="DX219" s="26"/>
      <c r="DY219" s="26"/>
    </row>
    <row r="220" spans="1:129" s="25" customFormat="1" x14ac:dyDescent="0.25">
      <c r="A220" s="40">
        <v>17</v>
      </c>
      <c r="B220" s="136" t="s">
        <v>161</v>
      </c>
      <c r="C220" s="136"/>
      <c r="D220" s="136"/>
      <c r="E220" s="136"/>
      <c r="F220" s="136"/>
      <c r="G220" s="136"/>
      <c r="H220" s="136"/>
      <c r="I220" s="136"/>
      <c r="J220" s="136"/>
      <c r="K220" s="136"/>
      <c r="L220" s="136"/>
      <c r="M220" s="136"/>
      <c r="N220" s="136"/>
      <c r="O220" s="136"/>
      <c r="P220" s="137"/>
      <c r="Q220" s="125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  <c r="CD220" s="26"/>
      <c r="CE220" s="26"/>
      <c r="CF220" s="26"/>
      <c r="CG220" s="26"/>
      <c r="CH220" s="26"/>
      <c r="CI220" s="26"/>
      <c r="CJ220" s="26"/>
      <c r="CK220" s="26"/>
      <c r="CL220" s="26"/>
      <c r="CM220" s="26"/>
      <c r="CN220" s="26"/>
      <c r="CO220" s="26"/>
      <c r="CP220" s="26"/>
      <c r="CQ220" s="26"/>
      <c r="CR220" s="26"/>
      <c r="CS220" s="26"/>
      <c r="CT220" s="26"/>
      <c r="CU220" s="26"/>
      <c r="CV220" s="26"/>
      <c r="CW220" s="26"/>
      <c r="CX220" s="26"/>
      <c r="CY220" s="26"/>
      <c r="CZ220" s="26"/>
      <c r="DA220" s="26"/>
      <c r="DB220" s="26"/>
      <c r="DC220" s="26"/>
      <c r="DD220" s="26"/>
      <c r="DE220" s="26"/>
      <c r="DF220" s="26"/>
      <c r="DG220" s="26"/>
      <c r="DH220" s="26"/>
      <c r="DI220" s="26"/>
      <c r="DJ220" s="26"/>
      <c r="DK220" s="26"/>
      <c r="DL220" s="26"/>
      <c r="DM220" s="26"/>
      <c r="DN220" s="26"/>
      <c r="DO220" s="26"/>
      <c r="DP220" s="26"/>
      <c r="DQ220" s="26"/>
      <c r="DR220" s="26"/>
      <c r="DS220" s="26"/>
      <c r="DT220" s="26"/>
      <c r="DU220" s="26"/>
      <c r="DV220" s="26"/>
      <c r="DW220" s="26"/>
      <c r="DX220" s="26"/>
      <c r="DY220" s="26"/>
    </row>
    <row r="221" spans="1:129" s="25" customFormat="1" x14ac:dyDescent="0.25">
      <c r="A221" s="32"/>
      <c r="B221" s="53"/>
      <c r="C221" s="93"/>
      <c r="D221" s="54" t="s">
        <v>41</v>
      </c>
      <c r="E221" s="54" t="s">
        <v>153</v>
      </c>
      <c r="F221" s="54" t="s">
        <v>42</v>
      </c>
      <c r="G221" s="54" t="s">
        <v>14</v>
      </c>
      <c r="H221" s="54" t="s">
        <v>15</v>
      </c>
      <c r="I221" s="54" t="s">
        <v>16</v>
      </c>
      <c r="J221" s="54" t="s">
        <v>17</v>
      </c>
      <c r="K221" s="59"/>
      <c r="L221" s="59"/>
      <c r="M221" s="59"/>
      <c r="N221" s="59"/>
      <c r="O221" s="59"/>
      <c r="P221" s="82"/>
      <c r="Q221" s="125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  <c r="CD221" s="26"/>
      <c r="CE221" s="26"/>
      <c r="CF221" s="26"/>
      <c r="CG221" s="26"/>
      <c r="CH221" s="26"/>
      <c r="CI221" s="26"/>
      <c r="CJ221" s="26"/>
      <c r="CK221" s="26"/>
      <c r="CL221" s="26"/>
      <c r="CM221" s="26"/>
      <c r="CN221" s="26"/>
      <c r="CO221" s="26"/>
      <c r="CP221" s="26"/>
      <c r="CQ221" s="26"/>
      <c r="CR221" s="26"/>
      <c r="CS221" s="26"/>
      <c r="CT221" s="26"/>
      <c r="CU221" s="26"/>
      <c r="CV221" s="26"/>
      <c r="CW221" s="26"/>
      <c r="CX221" s="26"/>
      <c r="CY221" s="26"/>
      <c r="CZ221" s="26"/>
      <c r="DA221" s="26"/>
      <c r="DB221" s="26"/>
      <c r="DC221" s="26"/>
      <c r="DD221" s="26"/>
      <c r="DE221" s="26"/>
      <c r="DF221" s="26"/>
      <c r="DG221" s="26"/>
      <c r="DH221" s="26"/>
      <c r="DI221" s="26"/>
      <c r="DJ221" s="26"/>
      <c r="DK221" s="26"/>
      <c r="DL221" s="26"/>
      <c r="DM221" s="26"/>
      <c r="DN221" s="26"/>
      <c r="DO221" s="26"/>
      <c r="DP221" s="26"/>
      <c r="DQ221" s="26"/>
      <c r="DR221" s="26"/>
      <c r="DS221" s="26"/>
      <c r="DT221" s="26"/>
      <c r="DU221" s="26"/>
      <c r="DV221" s="26"/>
      <c r="DW221" s="26"/>
      <c r="DX221" s="26"/>
      <c r="DY221" s="26"/>
    </row>
    <row r="222" spans="1:129" s="25" customFormat="1" x14ac:dyDescent="0.25">
      <c r="A222" s="32"/>
      <c r="B222" s="53"/>
      <c r="C222" s="51"/>
      <c r="D222" s="54" t="str">
        <f>IF($D$11="","",$D$11)</f>
        <v/>
      </c>
      <c r="E222" s="97" t="str">
        <f>IF($E$203="","",$E$203)</f>
        <v/>
      </c>
      <c r="F222" s="97" t="str">
        <f>E$11</f>
        <v/>
      </c>
      <c r="G222" s="97" t="str">
        <f t="shared" ref="G222:J222" si="22">F$11</f>
        <v/>
      </c>
      <c r="H222" s="97" t="str">
        <f t="shared" si="22"/>
        <v/>
      </c>
      <c r="I222" s="97" t="str">
        <f t="shared" si="22"/>
        <v/>
      </c>
      <c r="J222" s="97" t="str">
        <f t="shared" si="22"/>
        <v/>
      </c>
      <c r="K222" s="59"/>
      <c r="L222" s="59"/>
      <c r="M222" s="59"/>
      <c r="N222" s="59"/>
      <c r="O222" s="59"/>
      <c r="P222" s="82"/>
      <c r="Q222" s="125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  <c r="CD222" s="26"/>
      <c r="CE222" s="26"/>
      <c r="CF222" s="26"/>
      <c r="CG222" s="26"/>
      <c r="CH222" s="26"/>
      <c r="CI222" s="26"/>
      <c r="CJ222" s="26"/>
      <c r="CK222" s="26"/>
      <c r="CL222" s="26"/>
      <c r="CM222" s="26"/>
      <c r="CN222" s="26"/>
      <c r="CO222" s="26"/>
      <c r="CP222" s="26"/>
      <c r="CQ222" s="26"/>
      <c r="CR222" s="26"/>
      <c r="CS222" s="26"/>
      <c r="CT222" s="26"/>
      <c r="CU222" s="26"/>
      <c r="CV222" s="26"/>
      <c r="CW222" s="26"/>
      <c r="CX222" s="26"/>
      <c r="CY222" s="26"/>
      <c r="CZ222" s="26"/>
      <c r="DA222" s="26"/>
      <c r="DB222" s="26"/>
      <c r="DC222" s="26"/>
      <c r="DD222" s="26"/>
      <c r="DE222" s="26"/>
      <c r="DF222" s="26"/>
      <c r="DG222" s="26"/>
      <c r="DH222" s="26"/>
      <c r="DI222" s="26"/>
      <c r="DJ222" s="26"/>
      <c r="DK222" s="26"/>
      <c r="DL222" s="26"/>
      <c r="DM222" s="26"/>
      <c r="DN222" s="26"/>
      <c r="DO222" s="26"/>
      <c r="DP222" s="26"/>
      <c r="DQ222" s="26"/>
      <c r="DR222" s="26"/>
      <c r="DS222" s="26"/>
      <c r="DT222" s="26"/>
      <c r="DU222" s="26"/>
      <c r="DV222" s="26"/>
      <c r="DW222" s="26"/>
      <c r="DX222" s="26"/>
      <c r="DY222" s="26"/>
    </row>
    <row r="223" spans="1:129" s="25" customFormat="1" x14ac:dyDescent="0.25">
      <c r="A223" s="32"/>
      <c r="B223" s="53"/>
      <c r="C223" s="124" t="s">
        <v>177</v>
      </c>
      <c r="D223" s="4"/>
      <c r="E223" s="4"/>
      <c r="F223" s="4"/>
      <c r="G223" s="4"/>
      <c r="H223" s="4"/>
      <c r="I223" s="4"/>
      <c r="J223" s="4"/>
      <c r="K223" s="59"/>
      <c r="L223" s="59"/>
      <c r="M223" s="59"/>
      <c r="N223" s="59"/>
      <c r="O223" s="59"/>
      <c r="P223" s="82"/>
      <c r="Q223" s="130">
        <f>COUNTBLANK($D223) + COUNTBLANK($F223:$H223)</f>
        <v>4</v>
      </c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  <c r="CD223" s="26"/>
      <c r="CE223" s="26"/>
      <c r="CF223" s="26"/>
      <c r="CG223" s="26"/>
      <c r="CH223" s="26"/>
      <c r="CI223" s="26"/>
      <c r="CJ223" s="26"/>
      <c r="CK223" s="26"/>
      <c r="CL223" s="26"/>
      <c r="CM223" s="26"/>
      <c r="CN223" s="26"/>
      <c r="CO223" s="26"/>
      <c r="CP223" s="26"/>
      <c r="CQ223" s="26"/>
      <c r="CR223" s="26"/>
      <c r="CS223" s="26"/>
      <c r="CT223" s="26"/>
      <c r="CU223" s="26"/>
      <c r="CV223" s="26"/>
      <c r="CW223" s="26"/>
      <c r="CX223" s="26"/>
      <c r="CY223" s="26"/>
      <c r="CZ223" s="26"/>
      <c r="DA223" s="26"/>
      <c r="DB223" s="26"/>
      <c r="DC223" s="26"/>
      <c r="DD223" s="26"/>
      <c r="DE223" s="26"/>
      <c r="DF223" s="26"/>
      <c r="DG223" s="26"/>
      <c r="DH223" s="26"/>
      <c r="DI223" s="26"/>
      <c r="DJ223" s="26"/>
      <c r="DK223" s="26"/>
      <c r="DL223" s="26"/>
      <c r="DM223" s="26"/>
      <c r="DN223" s="26"/>
      <c r="DO223" s="26"/>
      <c r="DP223" s="26"/>
      <c r="DQ223" s="26"/>
      <c r="DR223" s="26"/>
      <c r="DS223" s="26"/>
      <c r="DT223" s="26"/>
      <c r="DU223" s="26"/>
      <c r="DV223" s="26"/>
      <c r="DW223" s="26"/>
      <c r="DX223" s="26"/>
      <c r="DY223" s="26"/>
    </row>
    <row r="224" spans="1:129" s="25" customFormat="1" x14ac:dyDescent="0.25">
      <c r="A224" s="32"/>
      <c r="B224" s="53"/>
      <c r="C224" s="42"/>
      <c r="D224" s="99"/>
      <c r="E224" s="99"/>
      <c r="F224" s="99"/>
      <c r="G224" s="99"/>
      <c r="H224" s="99"/>
      <c r="I224" s="99"/>
      <c r="J224" s="99"/>
      <c r="K224" s="59"/>
      <c r="L224" s="59"/>
      <c r="M224" s="59"/>
      <c r="N224" s="59"/>
      <c r="O224" s="59"/>
      <c r="P224" s="82"/>
      <c r="Q224" s="125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  <c r="CD224" s="26"/>
      <c r="CE224" s="26"/>
      <c r="CF224" s="26"/>
      <c r="CG224" s="26"/>
      <c r="CH224" s="26"/>
      <c r="CI224" s="26"/>
      <c r="CJ224" s="26"/>
      <c r="CK224" s="26"/>
      <c r="CL224" s="26"/>
      <c r="CM224" s="26"/>
      <c r="CN224" s="26"/>
      <c r="CO224" s="26"/>
      <c r="CP224" s="26"/>
      <c r="CQ224" s="26"/>
      <c r="CR224" s="26"/>
      <c r="CS224" s="26"/>
      <c r="CT224" s="26"/>
      <c r="CU224" s="26"/>
      <c r="CV224" s="26"/>
      <c r="CW224" s="26"/>
      <c r="CX224" s="26"/>
      <c r="CY224" s="26"/>
      <c r="CZ224" s="26"/>
      <c r="DA224" s="26"/>
      <c r="DB224" s="26"/>
      <c r="DC224" s="26"/>
      <c r="DD224" s="26"/>
      <c r="DE224" s="26"/>
      <c r="DF224" s="26"/>
      <c r="DG224" s="26"/>
      <c r="DH224" s="26"/>
      <c r="DI224" s="26"/>
      <c r="DJ224" s="26"/>
      <c r="DK224" s="26"/>
      <c r="DL224" s="26"/>
      <c r="DM224" s="26"/>
      <c r="DN224" s="26"/>
      <c r="DO224" s="26"/>
      <c r="DP224" s="26"/>
      <c r="DQ224" s="26"/>
      <c r="DR224" s="26"/>
      <c r="DS224" s="26"/>
      <c r="DT224" s="26"/>
      <c r="DU224" s="26"/>
      <c r="DV224" s="26"/>
      <c r="DW224" s="26"/>
      <c r="DX224" s="26"/>
      <c r="DY224" s="26"/>
    </row>
    <row r="225" spans="1:129" s="108" customFormat="1" ht="17.399999999999999" x14ac:dyDescent="0.3">
      <c r="A225" s="100" t="s">
        <v>162</v>
      </c>
      <c r="B225" s="101"/>
      <c r="C225" s="102"/>
      <c r="D225" s="103"/>
      <c r="E225" s="103"/>
      <c r="F225" s="103"/>
      <c r="G225" s="103"/>
      <c r="H225" s="103"/>
      <c r="I225" s="103"/>
      <c r="J225" s="103"/>
      <c r="K225" s="104"/>
      <c r="L225" s="104"/>
      <c r="M225" s="104"/>
      <c r="N225" s="104"/>
      <c r="O225" s="104"/>
      <c r="P225" s="105"/>
      <c r="Q225" s="128" t="s">
        <v>31</v>
      </c>
      <c r="R225" s="106"/>
      <c r="S225" s="106"/>
      <c r="T225" s="106"/>
      <c r="U225" s="106"/>
      <c r="V225" s="106"/>
      <c r="W225" s="106"/>
      <c r="X225" s="106"/>
      <c r="Y225" s="106"/>
      <c r="Z225" s="106"/>
      <c r="AA225" s="106"/>
      <c r="AB225" s="106"/>
      <c r="AC225" s="106"/>
      <c r="AD225" s="106"/>
      <c r="AE225" s="106"/>
      <c r="AF225" s="106"/>
      <c r="AG225" s="106"/>
      <c r="AH225" s="106"/>
      <c r="AI225" s="106"/>
      <c r="AJ225" s="106"/>
      <c r="AK225" s="106"/>
      <c r="AL225" s="106"/>
      <c r="AM225" s="106"/>
      <c r="AN225" s="106"/>
      <c r="AO225" s="107"/>
      <c r="AP225" s="107"/>
      <c r="AQ225" s="107"/>
      <c r="AR225" s="107"/>
      <c r="AS225" s="107"/>
      <c r="AT225" s="107"/>
      <c r="AU225" s="107"/>
      <c r="AV225" s="107"/>
      <c r="AW225" s="107"/>
      <c r="AX225" s="107"/>
      <c r="AY225" s="107"/>
      <c r="AZ225" s="107"/>
      <c r="BA225" s="107"/>
      <c r="BB225" s="107"/>
      <c r="BC225" s="107"/>
      <c r="BD225" s="107"/>
      <c r="BE225" s="107"/>
      <c r="BF225" s="107"/>
      <c r="BG225" s="107"/>
      <c r="BH225" s="107"/>
      <c r="BI225" s="107"/>
      <c r="BJ225" s="107"/>
      <c r="BK225" s="107"/>
      <c r="BL225" s="107"/>
      <c r="BM225" s="107"/>
      <c r="BN225" s="107"/>
      <c r="BO225" s="107"/>
      <c r="BP225" s="107"/>
      <c r="BQ225" s="107"/>
      <c r="BR225" s="107"/>
      <c r="BS225" s="107"/>
      <c r="BT225" s="107"/>
      <c r="BU225" s="107"/>
      <c r="BV225" s="107"/>
      <c r="BW225" s="107"/>
      <c r="BX225" s="107"/>
      <c r="BY225" s="107"/>
      <c r="BZ225" s="107"/>
      <c r="CA225" s="107"/>
      <c r="CB225" s="107"/>
      <c r="CC225" s="107"/>
      <c r="CD225" s="107"/>
      <c r="CE225" s="107"/>
      <c r="CF225" s="107"/>
      <c r="CG225" s="107"/>
      <c r="CH225" s="107"/>
      <c r="CI225" s="107"/>
      <c r="CJ225" s="107"/>
      <c r="CK225" s="107"/>
      <c r="CL225" s="107"/>
      <c r="CM225" s="107"/>
      <c r="CN225" s="107"/>
      <c r="CO225" s="107"/>
      <c r="CP225" s="107"/>
      <c r="CQ225" s="107"/>
      <c r="CR225" s="107"/>
      <c r="CS225" s="107"/>
      <c r="CT225" s="107"/>
      <c r="CU225" s="107"/>
      <c r="CV225" s="107"/>
      <c r="CW225" s="107"/>
      <c r="CX225" s="107"/>
      <c r="CY225" s="107"/>
      <c r="CZ225" s="107"/>
      <c r="DA225" s="107"/>
      <c r="DB225" s="107"/>
      <c r="DC225" s="107"/>
      <c r="DD225" s="107"/>
      <c r="DE225" s="107"/>
      <c r="DF225" s="107"/>
      <c r="DG225" s="107"/>
      <c r="DH225" s="107"/>
      <c r="DI225" s="107"/>
      <c r="DJ225" s="107"/>
      <c r="DK225" s="107"/>
      <c r="DL225" s="107"/>
      <c r="DM225" s="107"/>
      <c r="DN225" s="107"/>
      <c r="DO225" s="107"/>
      <c r="DP225" s="107"/>
      <c r="DQ225" s="107"/>
      <c r="DR225" s="107"/>
      <c r="DS225" s="107"/>
      <c r="DT225" s="107"/>
      <c r="DU225" s="107"/>
      <c r="DV225" s="107"/>
      <c r="DW225" s="107"/>
      <c r="DX225" s="107"/>
      <c r="DY225" s="107"/>
    </row>
    <row r="226" spans="1:129" x14ac:dyDescent="0.25">
      <c r="A226" s="109" t="s">
        <v>163</v>
      </c>
      <c r="B226" s="78"/>
      <c r="C226" s="78"/>
      <c r="D226" s="110"/>
      <c r="E226" s="111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112"/>
      <c r="Q226" s="128" t="s">
        <v>179</v>
      </c>
    </row>
    <row r="227" spans="1:129" ht="14.4" x14ac:dyDescent="0.3">
      <c r="A227" s="113"/>
      <c r="B227" s="114" t="s">
        <v>164</v>
      </c>
      <c r="C227" s="115" t="s">
        <v>165</v>
      </c>
      <c r="D227" s="53"/>
      <c r="E227" s="53"/>
      <c r="F227" s="53"/>
      <c r="G227" s="53"/>
      <c r="H227" s="12" t="s">
        <v>34</v>
      </c>
      <c r="I227" s="53"/>
      <c r="J227" s="53"/>
      <c r="K227" s="53"/>
      <c r="L227" s="53"/>
      <c r="M227" s="53"/>
      <c r="N227" s="53"/>
      <c r="O227" s="53"/>
      <c r="P227" s="116"/>
      <c r="Q227" s="131">
        <f ca="1">SUM(Q223,Q219,Q215,Q211,Q203:Q204,Q199,Q185,Q181,Q165,Q125,Q84,Q81,Q70,Q25,Q20,Q11,Q6:Q7,Q3:Q4)</f>
        <v>55</v>
      </c>
    </row>
    <row r="228" spans="1:129" ht="14.4" x14ac:dyDescent="0.3">
      <c r="A228" s="113"/>
      <c r="B228" s="114" t="s">
        <v>166</v>
      </c>
      <c r="C228" s="115" t="s">
        <v>167</v>
      </c>
      <c r="D228" s="53"/>
      <c r="E228" s="53"/>
      <c r="F228" s="53"/>
      <c r="G228" s="53"/>
      <c r="H228" s="12" t="s">
        <v>34</v>
      </c>
      <c r="I228" s="53"/>
      <c r="J228" s="53"/>
      <c r="K228" s="53"/>
      <c r="L228" s="53"/>
      <c r="M228" s="53"/>
      <c r="N228" s="53"/>
      <c r="O228" s="53"/>
      <c r="P228" s="116"/>
    </row>
    <row r="229" spans="1:129" ht="14.4" x14ac:dyDescent="0.3">
      <c r="A229" s="113"/>
      <c r="B229" s="114" t="s">
        <v>168</v>
      </c>
      <c r="C229" s="115" t="s">
        <v>169</v>
      </c>
      <c r="D229" s="53"/>
      <c r="E229" s="53"/>
      <c r="F229" s="53"/>
      <c r="G229" s="53"/>
      <c r="H229" s="12" t="s">
        <v>34</v>
      </c>
      <c r="I229" s="53"/>
      <c r="J229" s="53"/>
      <c r="K229" s="53"/>
      <c r="L229" s="53"/>
      <c r="M229" s="53"/>
      <c r="N229" s="53"/>
      <c r="O229" s="53"/>
      <c r="P229" s="116"/>
    </row>
    <row r="230" spans="1:129" ht="14.4" thickBot="1" x14ac:dyDescent="0.3">
      <c r="A230" s="117" t="s">
        <v>170</v>
      </c>
      <c r="B230" s="118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9"/>
    </row>
    <row r="231" spans="1:129" hidden="1" x14ac:dyDescent="0.2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</row>
    <row r="232" spans="1:129" hidden="1" x14ac:dyDescent="0.2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</row>
    <row r="233" spans="1:129" hidden="1" x14ac:dyDescent="0.2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</row>
    <row r="234" spans="1:129" hidden="1" x14ac:dyDescent="0.25"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</row>
    <row r="235" spans="1:129" hidden="1" x14ac:dyDescent="0.2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</row>
    <row r="236" spans="1:129" hidden="1" x14ac:dyDescent="0.2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</row>
    <row r="237" spans="1:129" s="25" customFormat="1" hidden="1" x14ac:dyDescent="0.2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125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6"/>
      <c r="CP237" s="26"/>
      <c r="CQ237" s="26"/>
      <c r="CR237" s="26"/>
      <c r="CS237" s="26"/>
      <c r="CT237" s="26"/>
      <c r="CU237" s="26"/>
      <c r="CV237" s="26"/>
      <c r="CW237" s="26"/>
      <c r="CX237" s="26"/>
      <c r="CY237" s="26"/>
      <c r="CZ237" s="26"/>
      <c r="DA237" s="26"/>
      <c r="DB237" s="26"/>
      <c r="DC237" s="26"/>
      <c r="DD237" s="26"/>
      <c r="DE237" s="26"/>
      <c r="DF237" s="26"/>
      <c r="DG237" s="26"/>
      <c r="DH237" s="26"/>
      <c r="DI237" s="26"/>
      <c r="DJ237" s="26"/>
      <c r="DK237" s="26"/>
      <c r="DL237" s="26"/>
      <c r="DM237" s="26"/>
      <c r="DN237" s="26"/>
      <c r="DO237" s="26"/>
      <c r="DP237" s="26"/>
      <c r="DQ237" s="26"/>
      <c r="DR237" s="26"/>
      <c r="DS237" s="26"/>
      <c r="DT237" s="26"/>
      <c r="DU237" s="26"/>
      <c r="DV237" s="26"/>
      <c r="DW237" s="26"/>
      <c r="DX237" s="26"/>
      <c r="DY237" s="26"/>
    </row>
    <row r="238" spans="1:129" s="25" customFormat="1" hidden="1" x14ac:dyDescent="0.2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125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26"/>
      <c r="CG238" s="26"/>
      <c r="CH238" s="26"/>
      <c r="CI238" s="26"/>
      <c r="CJ238" s="26"/>
      <c r="CK238" s="26"/>
      <c r="CL238" s="26"/>
      <c r="CM238" s="26"/>
      <c r="CN238" s="26"/>
      <c r="CO238" s="26"/>
      <c r="CP238" s="26"/>
      <c r="CQ238" s="26"/>
      <c r="CR238" s="26"/>
      <c r="CS238" s="26"/>
      <c r="CT238" s="26"/>
      <c r="CU238" s="26"/>
      <c r="CV238" s="26"/>
      <c r="CW238" s="26"/>
      <c r="CX238" s="26"/>
      <c r="CY238" s="26"/>
      <c r="CZ238" s="26"/>
      <c r="DA238" s="26"/>
      <c r="DB238" s="26"/>
      <c r="DC238" s="26"/>
      <c r="DD238" s="26"/>
      <c r="DE238" s="26"/>
      <c r="DF238" s="26"/>
      <c r="DG238" s="26"/>
      <c r="DH238" s="26"/>
      <c r="DI238" s="26"/>
      <c r="DJ238" s="26"/>
      <c r="DK238" s="26"/>
      <c r="DL238" s="26"/>
      <c r="DM238" s="26"/>
      <c r="DN238" s="26"/>
      <c r="DO238" s="26"/>
      <c r="DP238" s="26"/>
      <c r="DQ238" s="26"/>
      <c r="DR238" s="26"/>
      <c r="DS238" s="26"/>
      <c r="DT238" s="26"/>
      <c r="DU238" s="26"/>
      <c r="DV238" s="26"/>
      <c r="DW238" s="26"/>
      <c r="DX238" s="26"/>
      <c r="DY238" s="26"/>
    </row>
    <row r="239" spans="1:129" s="25" customFormat="1" hidden="1" x14ac:dyDescent="0.2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125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  <c r="CF239" s="26"/>
      <c r="CG239" s="26"/>
      <c r="CH239" s="26"/>
      <c r="CI239" s="26"/>
      <c r="CJ239" s="26"/>
      <c r="CK239" s="26"/>
      <c r="CL239" s="26"/>
      <c r="CM239" s="26"/>
      <c r="CN239" s="26"/>
      <c r="CO239" s="26"/>
      <c r="CP239" s="26"/>
      <c r="CQ239" s="26"/>
      <c r="CR239" s="26"/>
      <c r="CS239" s="26"/>
      <c r="CT239" s="26"/>
      <c r="CU239" s="26"/>
      <c r="CV239" s="26"/>
      <c r="CW239" s="26"/>
      <c r="CX239" s="26"/>
      <c r="CY239" s="26"/>
      <c r="CZ239" s="26"/>
      <c r="DA239" s="26"/>
      <c r="DB239" s="26"/>
      <c r="DC239" s="26"/>
      <c r="DD239" s="26"/>
      <c r="DE239" s="26"/>
      <c r="DF239" s="26"/>
      <c r="DG239" s="26"/>
      <c r="DH239" s="26"/>
      <c r="DI239" s="26"/>
      <c r="DJ239" s="26"/>
      <c r="DK239" s="26"/>
      <c r="DL239" s="26"/>
      <c r="DM239" s="26"/>
      <c r="DN239" s="26"/>
      <c r="DO239" s="26"/>
      <c r="DP239" s="26"/>
      <c r="DQ239" s="26"/>
      <c r="DR239" s="26"/>
      <c r="DS239" s="26"/>
      <c r="DT239" s="26"/>
      <c r="DU239" s="26"/>
      <c r="DV239" s="26"/>
      <c r="DW239" s="26"/>
      <c r="DX239" s="26"/>
      <c r="DY239" s="26"/>
    </row>
    <row r="240" spans="1:129" s="25" customFormat="1" hidden="1" x14ac:dyDescent="0.2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125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  <c r="CD240" s="26"/>
      <c r="CE240" s="26"/>
      <c r="CF240" s="26"/>
      <c r="CG240" s="26"/>
      <c r="CH240" s="26"/>
      <c r="CI240" s="26"/>
      <c r="CJ240" s="26"/>
      <c r="CK240" s="26"/>
      <c r="CL240" s="26"/>
      <c r="CM240" s="26"/>
      <c r="CN240" s="26"/>
      <c r="CO240" s="26"/>
      <c r="CP240" s="26"/>
      <c r="CQ240" s="26"/>
      <c r="CR240" s="26"/>
      <c r="CS240" s="26"/>
      <c r="CT240" s="26"/>
      <c r="CU240" s="26"/>
      <c r="CV240" s="26"/>
      <c r="CW240" s="26"/>
      <c r="CX240" s="26"/>
      <c r="CY240" s="26"/>
      <c r="CZ240" s="26"/>
      <c r="DA240" s="26"/>
      <c r="DB240" s="26"/>
      <c r="DC240" s="26"/>
      <c r="DD240" s="26"/>
      <c r="DE240" s="26"/>
      <c r="DF240" s="26"/>
      <c r="DG240" s="26"/>
      <c r="DH240" s="26"/>
      <c r="DI240" s="26"/>
      <c r="DJ240" s="26"/>
      <c r="DK240" s="26"/>
      <c r="DL240" s="26"/>
      <c r="DM240" s="26"/>
      <c r="DN240" s="26"/>
      <c r="DO240" s="26"/>
      <c r="DP240" s="26"/>
      <c r="DQ240" s="26"/>
      <c r="DR240" s="26"/>
      <c r="DS240" s="26"/>
      <c r="DT240" s="26"/>
      <c r="DU240" s="26"/>
      <c r="DV240" s="26"/>
      <c r="DW240" s="26"/>
      <c r="DX240" s="26"/>
      <c r="DY240" s="26"/>
    </row>
    <row r="241" spans="1:129" s="25" customFormat="1" hidden="1" x14ac:dyDescent="0.2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125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  <c r="CD241" s="26"/>
      <c r="CE241" s="26"/>
      <c r="CF241" s="26"/>
      <c r="CG241" s="26"/>
      <c r="CH241" s="26"/>
      <c r="CI241" s="26"/>
      <c r="CJ241" s="26"/>
      <c r="CK241" s="26"/>
      <c r="CL241" s="26"/>
      <c r="CM241" s="26"/>
      <c r="CN241" s="26"/>
      <c r="CO241" s="26"/>
      <c r="CP241" s="26"/>
      <c r="CQ241" s="26"/>
      <c r="CR241" s="26"/>
      <c r="CS241" s="26"/>
      <c r="CT241" s="26"/>
      <c r="CU241" s="26"/>
      <c r="CV241" s="26"/>
      <c r="CW241" s="26"/>
      <c r="CX241" s="26"/>
      <c r="CY241" s="26"/>
      <c r="CZ241" s="26"/>
      <c r="DA241" s="26"/>
      <c r="DB241" s="26"/>
      <c r="DC241" s="26"/>
      <c r="DD241" s="26"/>
      <c r="DE241" s="26"/>
      <c r="DF241" s="26"/>
      <c r="DG241" s="26"/>
      <c r="DH241" s="26"/>
      <c r="DI241" s="26"/>
      <c r="DJ241" s="26"/>
      <c r="DK241" s="26"/>
      <c r="DL241" s="26"/>
      <c r="DM241" s="26"/>
      <c r="DN241" s="26"/>
      <c r="DO241" s="26"/>
      <c r="DP241" s="26"/>
      <c r="DQ241" s="26"/>
      <c r="DR241" s="26"/>
      <c r="DS241" s="26"/>
      <c r="DT241" s="26"/>
      <c r="DU241" s="26"/>
      <c r="DV241" s="26"/>
      <c r="DW241" s="26"/>
      <c r="DX241" s="26"/>
      <c r="DY241" s="26"/>
    </row>
    <row r="242" spans="1:129" s="25" customFormat="1" hidden="1" x14ac:dyDescent="0.2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125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  <c r="CJ242" s="26"/>
      <c r="CK242" s="26"/>
      <c r="CL242" s="26"/>
      <c r="CM242" s="26"/>
      <c r="CN242" s="26"/>
      <c r="CO242" s="26"/>
      <c r="CP242" s="26"/>
      <c r="CQ242" s="26"/>
      <c r="CR242" s="26"/>
      <c r="CS242" s="26"/>
      <c r="CT242" s="26"/>
      <c r="CU242" s="26"/>
      <c r="CV242" s="26"/>
      <c r="CW242" s="26"/>
      <c r="CX242" s="26"/>
      <c r="CY242" s="26"/>
      <c r="CZ242" s="26"/>
      <c r="DA242" s="26"/>
      <c r="DB242" s="26"/>
      <c r="DC242" s="26"/>
      <c r="DD242" s="26"/>
      <c r="DE242" s="26"/>
      <c r="DF242" s="26"/>
      <c r="DG242" s="26"/>
      <c r="DH242" s="26"/>
      <c r="DI242" s="26"/>
      <c r="DJ242" s="26"/>
      <c r="DK242" s="26"/>
      <c r="DL242" s="26"/>
      <c r="DM242" s="26"/>
      <c r="DN242" s="26"/>
      <c r="DO242" s="26"/>
      <c r="DP242" s="26"/>
      <c r="DQ242" s="26"/>
      <c r="DR242" s="26"/>
      <c r="DS242" s="26"/>
      <c r="DT242" s="26"/>
      <c r="DU242" s="26"/>
      <c r="DV242" s="26"/>
      <c r="DW242" s="26"/>
      <c r="DX242" s="26"/>
      <c r="DY242" s="26"/>
    </row>
    <row r="243" spans="1:129" s="25" customFormat="1" hidden="1" x14ac:dyDescent="0.2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125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  <c r="CD243" s="26"/>
      <c r="CE243" s="26"/>
      <c r="CF243" s="26"/>
      <c r="CG243" s="26"/>
      <c r="CH243" s="26"/>
      <c r="CI243" s="26"/>
      <c r="CJ243" s="26"/>
      <c r="CK243" s="26"/>
      <c r="CL243" s="26"/>
      <c r="CM243" s="26"/>
      <c r="CN243" s="26"/>
      <c r="CO243" s="26"/>
      <c r="CP243" s="26"/>
      <c r="CQ243" s="26"/>
      <c r="CR243" s="26"/>
      <c r="CS243" s="26"/>
      <c r="CT243" s="26"/>
      <c r="CU243" s="26"/>
      <c r="CV243" s="26"/>
      <c r="CW243" s="26"/>
      <c r="CX243" s="26"/>
      <c r="CY243" s="26"/>
      <c r="CZ243" s="26"/>
      <c r="DA243" s="26"/>
      <c r="DB243" s="26"/>
      <c r="DC243" s="26"/>
      <c r="DD243" s="26"/>
      <c r="DE243" s="26"/>
      <c r="DF243" s="26"/>
      <c r="DG243" s="26"/>
      <c r="DH243" s="26"/>
      <c r="DI243" s="26"/>
      <c r="DJ243" s="26"/>
      <c r="DK243" s="26"/>
      <c r="DL243" s="26"/>
      <c r="DM243" s="26"/>
      <c r="DN243" s="26"/>
      <c r="DO243" s="26"/>
      <c r="DP243" s="26"/>
      <c r="DQ243" s="26"/>
      <c r="DR243" s="26"/>
      <c r="DS243" s="26"/>
      <c r="DT243" s="26"/>
      <c r="DU243" s="26"/>
      <c r="DV243" s="26"/>
      <c r="DW243" s="26"/>
      <c r="DX243" s="26"/>
      <c r="DY243" s="26"/>
    </row>
    <row r="244" spans="1:129" s="25" customFormat="1" hidden="1" x14ac:dyDescent="0.2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125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  <c r="CO244" s="26"/>
      <c r="CP244" s="26"/>
      <c r="CQ244" s="26"/>
      <c r="CR244" s="26"/>
      <c r="CS244" s="26"/>
      <c r="CT244" s="26"/>
      <c r="CU244" s="26"/>
      <c r="CV244" s="26"/>
      <c r="CW244" s="26"/>
      <c r="CX244" s="26"/>
      <c r="CY244" s="26"/>
      <c r="CZ244" s="26"/>
      <c r="DA244" s="26"/>
      <c r="DB244" s="26"/>
      <c r="DC244" s="26"/>
      <c r="DD244" s="26"/>
      <c r="DE244" s="26"/>
      <c r="DF244" s="26"/>
      <c r="DG244" s="26"/>
      <c r="DH244" s="26"/>
      <c r="DI244" s="26"/>
      <c r="DJ244" s="26"/>
      <c r="DK244" s="26"/>
      <c r="DL244" s="26"/>
      <c r="DM244" s="26"/>
      <c r="DN244" s="26"/>
      <c r="DO244" s="26"/>
      <c r="DP244" s="26"/>
      <c r="DQ244" s="26"/>
      <c r="DR244" s="26"/>
      <c r="DS244" s="26"/>
      <c r="DT244" s="26"/>
      <c r="DU244" s="26"/>
      <c r="DV244" s="26"/>
      <c r="DW244" s="26"/>
      <c r="DX244" s="26"/>
      <c r="DY244" s="26"/>
    </row>
    <row r="245" spans="1:129" s="25" customFormat="1" hidden="1" x14ac:dyDescent="0.2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125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  <c r="CD245" s="26"/>
      <c r="CE245" s="26"/>
      <c r="CF245" s="26"/>
      <c r="CG245" s="26"/>
      <c r="CH245" s="26"/>
      <c r="CI245" s="26"/>
      <c r="CJ245" s="26"/>
      <c r="CK245" s="26"/>
      <c r="CL245" s="26"/>
      <c r="CM245" s="26"/>
      <c r="CN245" s="26"/>
      <c r="CO245" s="26"/>
      <c r="CP245" s="26"/>
      <c r="CQ245" s="26"/>
      <c r="CR245" s="26"/>
      <c r="CS245" s="26"/>
      <c r="CT245" s="26"/>
      <c r="CU245" s="26"/>
      <c r="CV245" s="26"/>
      <c r="CW245" s="26"/>
      <c r="CX245" s="26"/>
      <c r="CY245" s="26"/>
      <c r="CZ245" s="26"/>
      <c r="DA245" s="26"/>
      <c r="DB245" s="26"/>
      <c r="DC245" s="26"/>
      <c r="DD245" s="26"/>
      <c r="DE245" s="26"/>
      <c r="DF245" s="26"/>
      <c r="DG245" s="26"/>
      <c r="DH245" s="26"/>
      <c r="DI245" s="26"/>
      <c r="DJ245" s="26"/>
      <c r="DK245" s="26"/>
      <c r="DL245" s="26"/>
      <c r="DM245" s="26"/>
      <c r="DN245" s="26"/>
      <c r="DO245" s="26"/>
      <c r="DP245" s="26"/>
      <c r="DQ245" s="26"/>
      <c r="DR245" s="26"/>
      <c r="DS245" s="26"/>
      <c r="DT245" s="26"/>
      <c r="DU245" s="26"/>
      <c r="DV245" s="26"/>
      <c r="DW245" s="26"/>
      <c r="DX245" s="26"/>
      <c r="DY245" s="26"/>
    </row>
    <row r="246" spans="1:129" s="25" customFormat="1" hidden="1" x14ac:dyDescent="0.2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125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  <c r="CD246" s="26"/>
      <c r="CE246" s="26"/>
      <c r="CF246" s="26"/>
      <c r="CG246" s="26"/>
      <c r="CH246" s="26"/>
      <c r="CI246" s="26"/>
      <c r="CJ246" s="26"/>
      <c r="CK246" s="26"/>
      <c r="CL246" s="26"/>
      <c r="CM246" s="26"/>
      <c r="CN246" s="26"/>
      <c r="CO246" s="26"/>
      <c r="CP246" s="26"/>
      <c r="CQ246" s="26"/>
      <c r="CR246" s="26"/>
      <c r="CS246" s="26"/>
      <c r="CT246" s="26"/>
      <c r="CU246" s="26"/>
      <c r="CV246" s="26"/>
      <c r="CW246" s="26"/>
      <c r="CX246" s="26"/>
      <c r="CY246" s="26"/>
      <c r="CZ246" s="26"/>
      <c r="DA246" s="26"/>
      <c r="DB246" s="26"/>
      <c r="DC246" s="26"/>
      <c r="DD246" s="26"/>
      <c r="DE246" s="26"/>
      <c r="DF246" s="26"/>
      <c r="DG246" s="26"/>
      <c r="DH246" s="26"/>
      <c r="DI246" s="26"/>
      <c r="DJ246" s="26"/>
      <c r="DK246" s="26"/>
      <c r="DL246" s="26"/>
      <c r="DM246" s="26"/>
      <c r="DN246" s="26"/>
      <c r="DO246" s="26"/>
      <c r="DP246" s="26"/>
      <c r="DQ246" s="26"/>
      <c r="DR246" s="26"/>
      <c r="DS246" s="26"/>
      <c r="DT246" s="26"/>
      <c r="DU246" s="26"/>
      <c r="DV246" s="26"/>
      <c r="DW246" s="26"/>
      <c r="DX246" s="26"/>
      <c r="DY246" s="26"/>
    </row>
    <row r="247" spans="1:129" s="25" customFormat="1" hidden="1" x14ac:dyDescent="0.2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125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  <c r="CD247" s="26"/>
      <c r="CE247" s="26"/>
      <c r="CF247" s="26"/>
      <c r="CG247" s="26"/>
      <c r="CH247" s="26"/>
      <c r="CI247" s="26"/>
      <c r="CJ247" s="26"/>
      <c r="CK247" s="26"/>
      <c r="CL247" s="26"/>
      <c r="CM247" s="26"/>
      <c r="CN247" s="26"/>
      <c r="CO247" s="26"/>
      <c r="CP247" s="26"/>
      <c r="CQ247" s="26"/>
      <c r="CR247" s="26"/>
      <c r="CS247" s="26"/>
      <c r="CT247" s="26"/>
      <c r="CU247" s="26"/>
      <c r="CV247" s="26"/>
      <c r="CW247" s="26"/>
      <c r="CX247" s="26"/>
      <c r="CY247" s="26"/>
      <c r="CZ247" s="26"/>
      <c r="DA247" s="26"/>
      <c r="DB247" s="26"/>
      <c r="DC247" s="26"/>
      <c r="DD247" s="26"/>
      <c r="DE247" s="26"/>
      <c r="DF247" s="26"/>
      <c r="DG247" s="26"/>
      <c r="DH247" s="26"/>
      <c r="DI247" s="26"/>
      <c r="DJ247" s="26"/>
      <c r="DK247" s="26"/>
      <c r="DL247" s="26"/>
      <c r="DM247" s="26"/>
      <c r="DN247" s="26"/>
      <c r="DO247" s="26"/>
      <c r="DP247" s="26"/>
      <c r="DQ247" s="26"/>
      <c r="DR247" s="26"/>
      <c r="DS247" s="26"/>
      <c r="DT247" s="26"/>
      <c r="DU247" s="26"/>
      <c r="DV247" s="26"/>
      <c r="DW247" s="26"/>
      <c r="DX247" s="26"/>
      <c r="DY247" s="26"/>
    </row>
    <row r="248" spans="1:129" s="25" customFormat="1" hidden="1" x14ac:dyDescent="0.2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125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  <c r="CD248" s="26"/>
      <c r="CE248" s="26"/>
      <c r="CF248" s="26"/>
      <c r="CG248" s="26"/>
      <c r="CH248" s="26"/>
      <c r="CI248" s="26"/>
      <c r="CJ248" s="26"/>
      <c r="CK248" s="26"/>
      <c r="CL248" s="26"/>
      <c r="CM248" s="26"/>
      <c r="CN248" s="26"/>
      <c r="CO248" s="26"/>
      <c r="CP248" s="26"/>
      <c r="CQ248" s="26"/>
      <c r="CR248" s="26"/>
      <c r="CS248" s="26"/>
      <c r="CT248" s="26"/>
      <c r="CU248" s="26"/>
      <c r="CV248" s="26"/>
      <c r="CW248" s="26"/>
      <c r="CX248" s="26"/>
      <c r="CY248" s="26"/>
      <c r="CZ248" s="26"/>
      <c r="DA248" s="26"/>
      <c r="DB248" s="26"/>
      <c r="DC248" s="26"/>
      <c r="DD248" s="26"/>
      <c r="DE248" s="26"/>
      <c r="DF248" s="26"/>
      <c r="DG248" s="26"/>
      <c r="DH248" s="26"/>
      <c r="DI248" s="26"/>
      <c r="DJ248" s="26"/>
      <c r="DK248" s="26"/>
      <c r="DL248" s="26"/>
      <c r="DM248" s="26"/>
      <c r="DN248" s="26"/>
      <c r="DO248" s="26"/>
      <c r="DP248" s="26"/>
      <c r="DQ248" s="26"/>
      <c r="DR248" s="26"/>
      <c r="DS248" s="26"/>
      <c r="DT248" s="26"/>
      <c r="DU248" s="26"/>
      <c r="DV248" s="26"/>
      <c r="DW248" s="26"/>
      <c r="DX248" s="26"/>
      <c r="DY248" s="26"/>
    </row>
    <row r="249" spans="1:129" s="25" customFormat="1" hidden="1" x14ac:dyDescent="0.2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125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  <c r="CI249" s="26"/>
      <c r="CJ249" s="26"/>
      <c r="CK249" s="26"/>
      <c r="CL249" s="26"/>
      <c r="CM249" s="26"/>
      <c r="CN249" s="26"/>
      <c r="CO249" s="26"/>
      <c r="CP249" s="26"/>
      <c r="CQ249" s="26"/>
      <c r="CR249" s="26"/>
      <c r="CS249" s="26"/>
      <c r="CT249" s="26"/>
      <c r="CU249" s="26"/>
      <c r="CV249" s="26"/>
      <c r="CW249" s="26"/>
      <c r="CX249" s="26"/>
      <c r="CY249" s="26"/>
      <c r="CZ249" s="26"/>
      <c r="DA249" s="26"/>
      <c r="DB249" s="26"/>
      <c r="DC249" s="26"/>
      <c r="DD249" s="26"/>
      <c r="DE249" s="26"/>
      <c r="DF249" s="26"/>
      <c r="DG249" s="26"/>
      <c r="DH249" s="26"/>
      <c r="DI249" s="26"/>
      <c r="DJ249" s="26"/>
      <c r="DK249" s="26"/>
      <c r="DL249" s="26"/>
      <c r="DM249" s="26"/>
      <c r="DN249" s="26"/>
      <c r="DO249" s="26"/>
      <c r="DP249" s="26"/>
      <c r="DQ249" s="26"/>
      <c r="DR249" s="26"/>
      <c r="DS249" s="26"/>
      <c r="DT249" s="26"/>
      <c r="DU249" s="26"/>
      <c r="DV249" s="26"/>
      <c r="DW249" s="26"/>
      <c r="DX249" s="26"/>
      <c r="DY249" s="26"/>
    </row>
    <row r="250" spans="1:129" s="25" customFormat="1" hidden="1" x14ac:dyDescent="0.2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125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6"/>
      <c r="DF250" s="26"/>
      <c r="DG250" s="26"/>
      <c r="DH250" s="26"/>
      <c r="DI250" s="26"/>
      <c r="DJ250" s="26"/>
      <c r="DK250" s="26"/>
      <c r="DL250" s="26"/>
      <c r="DM250" s="26"/>
      <c r="DN250" s="26"/>
      <c r="DO250" s="26"/>
      <c r="DP250" s="26"/>
      <c r="DQ250" s="26"/>
      <c r="DR250" s="26"/>
      <c r="DS250" s="26"/>
      <c r="DT250" s="26"/>
      <c r="DU250" s="26"/>
      <c r="DV250" s="26"/>
      <c r="DW250" s="26"/>
      <c r="DX250" s="26"/>
      <c r="DY250" s="26"/>
    </row>
    <row r="251" spans="1:129" s="25" customFormat="1" hidden="1" x14ac:dyDescent="0.2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125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  <c r="CI251" s="26"/>
      <c r="CJ251" s="26"/>
      <c r="CK251" s="26"/>
      <c r="CL251" s="26"/>
      <c r="CM251" s="26"/>
      <c r="CN251" s="26"/>
      <c r="CO251" s="26"/>
      <c r="CP251" s="26"/>
      <c r="CQ251" s="26"/>
      <c r="CR251" s="26"/>
      <c r="CS251" s="26"/>
      <c r="CT251" s="26"/>
      <c r="CU251" s="26"/>
      <c r="CV251" s="26"/>
      <c r="CW251" s="26"/>
      <c r="CX251" s="26"/>
      <c r="CY251" s="26"/>
      <c r="CZ251" s="26"/>
      <c r="DA251" s="26"/>
      <c r="DB251" s="26"/>
      <c r="DC251" s="26"/>
      <c r="DD251" s="26"/>
      <c r="DE251" s="26"/>
      <c r="DF251" s="26"/>
      <c r="DG251" s="26"/>
      <c r="DH251" s="26"/>
      <c r="DI251" s="26"/>
      <c r="DJ251" s="26"/>
      <c r="DK251" s="26"/>
      <c r="DL251" s="26"/>
      <c r="DM251" s="26"/>
      <c r="DN251" s="26"/>
      <c r="DO251" s="26"/>
      <c r="DP251" s="26"/>
      <c r="DQ251" s="26"/>
      <c r="DR251" s="26"/>
      <c r="DS251" s="26"/>
      <c r="DT251" s="26"/>
      <c r="DU251" s="26"/>
      <c r="DV251" s="26"/>
      <c r="DW251" s="26"/>
      <c r="DX251" s="26"/>
      <c r="DY251" s="26"/>
    </row>
    <row r="252" spans="1:129" s="25" customFormat="1" hidden="1" x14ac:dyDescent="0.2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125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  <c r="CD252" s="26"/>
      <c r="CE252" s="26"/>
      <c r="CF252" s="26"/>
      <c r="CG252" s="26"/>
      <c r="CH252" s="26"/>
      <c r="CI252" s="26"/>
      <c r="CJ252" s="26"/>
      <c r="CK252" s="26"/>
      <c r="CL252" s="26"/>
      <c r="CM252" s="26"/>
      <c r="CN252" s="26"/>
      <c r="CO252" s="26"/>
      <c r="CP252" s="26"/>
      <c r="CQ252" s="26"/>
      <c r="CR252" s="26"/>
      <c r="CS252" s="26"/>
      <c r="CT252" s="26"/>
      <c r="CU252" s="26"/>
      <c r="CV252" s="26"/>
      <c r="CW252" s="26"/>
      <c r="CX252" s="26"/>
      <c r="CY252" s="26"/>
      <c r="CZ252" s="26"/>
      <c r="DA252" s="26"/>
      <c r="DB252" s="26"/>
      <c r="DC252" s="26"/>
      <c r="DD252" s="26"/>
      <c r="DE252" s="26"/>
      <c r="DF252" s="26"/>
      <c r="DG252" s="26"/>
      <c r="DH252" s="26"/>
      <c r="DI252" s="26"/>
      <c r="DJ252" s="26"/>
      <c r="DK252" s="26"/>
      <c r="DL252" s="26"/>
      <c r="DM252" s="26"/>
      <c r="DN252" s="26"/>
      <c r="DO252" s="26"/>
      <c r="DP252" s="26"/>
      <c r="DQ252" s="26"/>
      <c r="DR252" s="26"/>
      <c r="DS252" s="26"/>
      <c r="DT252" s="26"/>
      <c r="DU252" s="26"/>
      <c r="DV252" s="26"/>
      <c r="DW252" s="26"/>
      <c r="DX252" s="26"/>
      <c r="DY252" s="26"/>
    </row>
    <row r="253" spans="1:129" s="25" customFormat="1" hidden="1" x14ac:dyDescent="0.2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125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  <c r="CD253" s="26"/>
      <c r="CE253" s="26"/>
      <c r="CF253" s="26"/>
      <c r="CG253" s="26"/>
      <c r="CH253" s="26"/>
      <c r="CI253" s="26"/>
      <c r="CJ253" s="26"/>
      <c r="CK253" s="26"/>
      <c r="CL253" s="26"/>
      <c r="CM253" s="26"/>
      <c r="CN253" s="26"/>
      <c r="CO253" s="26"/>
      <c r="CP253" s="26"/>
      <c r="CQ253" s="26"/>
      <c r="CR253" s="26"/>
      <c r="CS253" s="26"/>
      <c r="CT253" s="26"/>
      <c r="CU253" s="26"/>
      <c r="CV253" s="26"/>
      <c r="CW253" s="26"/>
      <c r="CX253" s="26"/>
      <c r="CY253" s="26"/>
      <c r="CZ253" s="26"/>
      <c r="DA253" s="26"/>
      <c r="DB253" s="26"/>
      <c r="DC253" s="26"/>
      <c r="DD253" s="26"/>
      <c r="DE253" s="26"/>
      <c r="DF253" s="26"/>
      <c r="DG253" s="26"/>
      <c r="DH253" s="26"/>
      <c r="DI253" s="26"/>
      <c r="DJ253" s="26"/>
      <c r="DK253" s="26"/>
      <c r="DL253" s="26"/>
      <c r="DM253" s="26"/>
      <c r="DN253" s="26"/>
      <c r="DO253" s="26"/>
      <c r="DP253" s="26"/>
      <c r="DQ253" s="26"/>
      <c r="DR253" s="26"/>
      <c r="DS253" s="26"/>
      <c r="DT253" s="26"/>
      <c r="DU253" s="26"/>
      <c r="DV253" s="26"/>
      <c r="DW253" s="26"/>
      <c r="DX253" s="26"/>
      <c r="DY253" s="26"/>
    </row>
    <row r="254" spans="1:129" s="25" customFormat="1" hidden="1" x14ac:dyDescent="0.2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125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  <c r="CD254" s="26"/>
      <c r="CE254" s="26"/>
      <c r="CF254" s="26"/>
      <c r="CG254" s="26"/>
      <c r="CH254" s="26"/>
      <c r="CI254" s="26"/>
      <c r="CJ254" s="26"/>
      <c r="CK254" s="26"/>
      <c r="CL254" s="26"/>
      <c r="CM254" s="26"/>
      <c r="CN254" s="26"/>
      <c r="CO254" s="26"/>
      <c r="CP254" s="26"/>
      <c r="CQ254" s="26"/>
      <c r="CR254" s="26"/>
      <c r="CS254" s="26"/>
      <c r="CT254" s="26"/>
      <c r="CU254" s="26"/>
      <c r="CV254" s="26"/>
      <c r="CW254" s="26"/>
      <c r="CX254" s="26"/>
      <c r="CY254" s="26"/>
      <c r="CZ254" s="26"/>
      <c r="DA254" s="26"/>
      <c r="DB254" s="26"/>
      <c r="DC254" s="26"/>
      <c r="DD254" s="26"/>
      <c r="DE254" s="26"/>
      <c r="DF254" s="26"/>
      <c r="DG254" s="26"/>
      <c r="DH254" s="26"/>
      <c r="DI254" s="26"/>
      <c r="DJ254" s="26"/>
      <c r="DK254" s="26"/>
      <c r="DL254" s="26"/>
      <c r="DM254" s="26"/>
      <c r="DN254" s="26"/>
      <c r="DO254" s="26"/>
      <c r="DP254" s="26"/>
      <c r="DQ254" s="26"/>
      <c r="DR254" s="26"/>
      <c r="DS254" s="26"/>
      <c r="DT254" s="26"/>
      <c r="DU254" s="26"/>
      <c r="DV254" s="26"/>
      <c r="DW254" s="26"/>
      <c r="DX254" s="26"/>
      <c r="DY254" s="26"/>
    </row>
    <row r="255" spans="1:129" s="25" customFormat="1" hidden="1" x14ac:dyDescent="0.2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125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  <c r="CD255" s="26"/>
      <c r="CE255" s="26"/>
      <c r="CF255" s="26"/>
      <c r="CG255" s="26"/>
      <c r="CH255" s="26"/>
      <c r="CI255" s="26"/>
      <c r="CJ255" s="26"/>
      <c r="CK255" s="26"/>
      <c r="CL255" s="26"/>
      <c r="CM255" s="26"/>
      <c r="CN255" s="26"/>
      <c r="CO255" s="26"/>
      <c r="CP255" s="26"/>
      <c r="CQ255" s="26"/>
      <c r="CR255" s="26"/>
      <c r="CS255" s="26"/>
      <c r="CT255" s="26"/>
      <c r="CU255" s="26"/>
      <c r="CV255" s="26"/>
      <c r="CW255" s="26"/>
      <c r="CX255" s="26"/>
      <c r="CY255" s="26"/>
      <c r="CZ255" s="26"/>
      <c r="DA255" s="26"/>
      <c r="DB255" s="26"/>
      <c r="DC255" s="26"/>
      <c r="DD255" s="26"/>
      <c r="DE255" s="26"/>
      <c r="DF255" s="26"/>
      <c r="DG255" s="26"/>
      <c r="DH255" s="26"/>
      <c r="DI255" s="26"/>
      <c r="DJ255" s="26"/>
      <c r="DK255" s="26"/>
      <c r="DL255" s="26"/>
      <c r="DM255" s="26"/>
      <c r="DN255" s="26"/>
      <c r="DO255" s="26"/>
      <c r="DP255" s="26"/>
      <c r="DQ255" s="26"/>
      <c r="DR255" s="26"/>
      <c r="DS255" s="26"/>
      <c r="DT255" s="26"/>
      <c r="DU255" s="26"/>
      <c r="DV255" s="26"/>
      <c r="DW255" s="26"/>
      <c r="DX255" s="26"/>
      <c r="DY255" s="26"/>
    </row>
    <row r="256" spans="1:129" s="25" customFormat="1" hidden="1" x14ac:dyDescent="0.2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125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  <c r="CD256" s="26"/>
      <c r="CE256" s="26"/>
      <c r="CF256" s="26"/>
      <c r="CG256" s="26"/>
      <c r="CH256" s="26"/>
      <c r="CI256" s="26"/>
      <c r="CJ256" s="26"/>
      <c r="CK256" s="26"/>
      <c r="CL256" s="26"/>
      <c r="CM256" s="26"/>
      <c r="CN256" s="26"/>
      <c r="CO256" s="26"/>
      <c r="CP256" s="26"/>
      <c r="CQ256" s="26"/>
      <c r="CR256" s="26"/>
      <c r="CS256" s="26"/>
      <c r="CT256" s="26"/>
      <c r="CU256" s="26"/>
      <c r="CV256" s="26"/>
      <c r="CW256" s="26"/>
      <c r="CX256" s="26"/>
      <c r="CY256" s="26"/>
      <c r="CZ256" s="26"/>
      <c r="DA256" s="26"/>
      <c r="DB256" s="26"/>
      <c r="DC256" s="26"/>
      <c r="DD256" s="26"/>
      <c r="DE256" s="26"/>
      <c r="DF256" s="26"/>
      <c r="DG256" s="26"/>
      <c r="DH256" s="26"/>
      <c r="DI256" s="26"/>
      <c r="DJ256" s="26"/>
      <c r="DK256" s="26"/>
      <c r="DL256" s="26"/>
      <c r="DM256" s="26"/>
      <c r="DN256" s="26"/>
      <c r="DO256" s="26"/>
      <c r="DP256" s="26"/>
      <c r="DQ256" s="26"/>
      <c r="DR256" s="26"/>
      <c r="DS256" s="26"/>
      <c r="DT256" s="26"/>
      <c r="DU256" s="26"/>
      <c r="DV256" s="26"/>
      <c r="DW256" s="26"/>
      <c r="DX256" s="26"/>
      <c r="DY256" s="26"/>
    </row>
    <row r="257" spans="1:129" s="25" customFormat="1" hidden="1" x14ac:dyDescent="0.2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125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  <c r="CD257" s="26"/>
      <c r="CE257" s="26"/>
      <c r="CF257" s="26"/>
      <c r="CG257" s="26"/>
      <c r="CH257" s="26"/>
      <c r="CI257" s="26"/>
      <c r="CJ257" s="26"/>
      <c r="CK257" s="26"/>
      <c r="CL257" s="26"/>
      <c r="CM257" s="26"/>
      <c r="CN257" s="26"/>
      <c r="CO257" s="26"/>
      <c r="CP257" s="26"/>
      <c r="CQ257" s="26"/>
      <c r="CR257" s="26"/>
      <c r="CS257" s="26"/>
      <c r="CT257" s="26"/>
      <c r="CU257" s="26"/>
      <c r="CV257" s="26"/>
      <c r="CW257" s="26"/>
      <c r="CX257" s="26"/>
      <c r="CY257" s="26"/>
      <c r="CZ257" s="26"/>
      <c r="DA257" s="26"/>
      <c r="DB257" s="26"/>
      <c r="DC257" s="26"/>
      <c r="DD257" s="26"/>
      <c r="DE257" s="26"/>
      <c r="DF257" s="26"/>
      <c r="DG257" s="26"/>
      <c r="DH257" s="26"/>
      <c r="DI257" s="26"/>
      <c r="DJ257" s="26"/>
      <c r="DK257" s="26"/>
      <c r="DL257" s="26"/>
      <c r="DM257" s="26"/>
      <c r="DN257" s="26"/>
      <c r="DO257" s="26"/>
      <c r="DP257" s="26"/>
      <c r="DQ257" s="26"/>
      <c r="DR257" s="26"/>
      <c r="DS257" s="26"/>
      <c r="DT257" s="26"/>
      <c r="DU257" s="26"/>
      <c r="DV257" s="26"/>
      <c r="DW257" s="26"/>
      <c r="DX257" s="26"/>
      <c r="DY257" s="26"/>
    </row>
    <row r="258" spans="1:129" s="25" customFormat="1" hidden="1" x14ac:dyDescent="0.2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125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  <c r="CD258" s="26"/>
      <c r="CE258" s="26"/>
      <c r="CF258" s="26"/>
      <c r="CG258" s="26"/>
      <c r="CH258" s="26"/>
      <c r="CI258" s="26"/>
      <c r="CJ258" s="26"/>
      <c r="CK258" s="26"/>
      <c r="CL258" s="26"/>
      <c r="CM258" s="26"/>
      <c r="CN258" s="26"/>
      <c r="CO258" s="26"/>
      <c r="CP258" s="26"/>
      <c r="CQ258" s="26"/>
      <c r="CR258" s="26"/>
      <c r="CS258" s="26"/>
      <c r="CT258" s="26"/>
      <c r="CU258" s="26"/>
      <c r="CV258" s="26"/>
      <c r="CW258" s="26"/>
      <c r="CX258" s="26"/>
      <c r="CY258" s="26"/>
      <c r="CZ258" s="26"/>
      <c r="DA258" s="26"/>
      <c r="DB258" s="26"/>
      <c r="DC258" s="26"/>
      <c r="DD258" s="26"/>
      <c r="DE258" s="26"/>
      <c r="DF258" s="26"/>
      <c r="DG258" s="26"/>
      <c r="DH258" s="26"/>
      <c r="DI258" s="26"/>
      <c r="DJ258" s="26"/>
      <c r="DK258" s="26"/>
      <c r="DL258" s="26"/>
      <c r="DM258" s="26"/>
      <c r="DN258" s="26"/>
      <c r="DO258" s="26"/>
      <c r="DP258" s="26"/>
      <c r="DQ258" s="26"/>
      <c r="DR258" s="26"/>
      <c r="DS258" s="26"/>
      <c r="DT258" s="26"/>
      <c r="DU258" s="26"/>
      <c r="DV258" s="26"/>
      <c r="DW258" s="26"/>
      <c r="DX258" s="26"/>
      <c r="DY258" s="26"/>
    </row>
    <row r="259" spans="1:129" s="25" customFormat="1" hidden="1" x14ac:dyDescent="0.2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125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  <c r="CD259" s="26"/>
      <c r="CE259" s="26"/>
      <c r="CF259" s="26"/>
      <c r="CG259" s="26"/>
      <c r="CH259" s="26"/>
      <c r="CI259" s="26"/>
      <c r="CJ259" s="26"/>
      <c r="CK259" s="26"/>
      <c r="CL259" s="26"/>
      <c r="CM259" s="26"/>
      <c r="CN259" s="26"/>
      <c r="CO259" s="26"/>
      <c r="CP259" s="26"/>
      <c r="CQ259" s="26"/>
      <c r="CR259" s="26"/>
      <c r="CS259" s="26"/>
      <c r="CT259" s="26"/>
      <c r="CU259" s="26"/>
      <c r="CV259" s="26"/>
      <c r="CW259" s="26"/>
      <c r="CX259" s="26"/>
      <c r="CY259" s="26"/>
      <c r="CZ259" s="26"/>
      <c r="DA259" s="26"/>
      <c r="DB259" s="26"/>
      <c r="DC259" s="26"/>
      <c r="DD259" s="26"/>
      <c r="DE259" s="26"/>
      <c r="DF259" s="26"/>
      <c r="DG259" s="26"/>
      <c r="DH259" s="26"/>
      <c r="DI259" s="26"/>
      <c r="DJ259" s="26"/>
      <c r="DK259" s="26"/>
      <c r="DL259" s="26"/>
      <c r="DM259" s="26"/>
      <c r="DN259" s="26"/>
      <c r="DO259" s="26"/>
      <c r="DP259" s="26"/>
      <c r="DQ259" s="26"/>
      <c r="DR259" s="26"/>
      <c r="DS259" s="26"/>
      <c r="DT259" s="26"/>
      <c r="DU259" s="26"/>
      <c r="DV259" s="26"/>
      <c r="DW259" s="26"/>
      <c r="DX259" s="26"/>
      <c r="DY259" s="26"/>
    </row>
    <row r="260" spans="1:129" s="25" customFormat="1" hidden="1" x14ac:dyDescent="0.2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125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  <c r="CD260" s="26"/>
      <c r="CE260" s="26"/>
      <c r="CF260" s="26"/>
      <c r="CG260" s="26"/>
      <c r="CH260" s="26"/>
      <c r="CI260" s="26"/>
      <c r="CJ260" s="26"/>
      <c r="CK260" s="26"/>
      <c r="CL260" s="26"/>
      <c r="CM260" s="26"/>
      <c r="CN260" s="26"/>
      <c r="CO260" s="26"/>
      <c r="CP260" s="26"/>
      <c r="CQ260" s="26"/>
      <c r="CR260" s="26"/>
      <c r="CS260" s="26"/>
      <c r="CT260" s="26"/>
      <c r="CU260" s="26"/>
      <c r="CV260" s="26"/>
      <c r="CW260" s="26"/>
      <c r="CX260" s="26"/>
      <c r="CY260" s="26"/>
      <c r="CZ260" s="26"/>
      <c r="DA260" s="26"/>
      <c r="DB260" s="26"/>
      <c r="DC260" s="26"/>
      <c r="DD260" s="26"/>
      <c r="DE260" s="26"/>
      <c r="DF260" s="26"/>
      <c r="DG260" s="26"/>
      <c r="DH260" s="26"/>
      <c r="DI260" s="26"/>
      <c r="DJ260" s="26"/>
      <c r="DK260" s="26"/>
      <c r="DL260" s="26"/>
      <c r="DM260" s="26"/>
      <c r="DN260" s="26"/>
      <c r="DO260" s="26"/>
      <c r="DP260" s="26"/>
      <c r="DQ260" s="26"/>
      <c r="DR260" s="26"/>
      <c r="DS260" s="26"/>
      <c r="DT260" s="26"/>
      <c r="DU260" s="26"/>
      <c r="DV260" s="26"/>
      <c r="DW260" s="26"/>
      <c r="DX260" s="26"/>
      <c r="DY260" s="26"/>
    </row>
    <row r="261" spans="1:129" s="25" customFormat="1" hidden="1" x14ac:dyDescent="0.2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125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  <c r="CD261" s="26"/>
      <c r="CE261" s="26"/>
      <c r="CF261" s="26"/>
      <c r="CG261" s="26"/>
      <c r="CH261" s="26"/>
      <c r="CI261" s="26"/>
      <c r="CJ261" s="26"/>
      <c r="CK261" s="26"/>
      <c r="CL261" s="26"/>
      <c r="CM261" s="26"/>
      <c r="CN261" s="26"/>
      <c r="CO261" s="26"/>
      <c r="CP261" s="26"/>
      <c r="CQ261" s="26"/>
      <c r="CR261" s="26"/>
      <c r="CS261" s="26"/>
      <c r="CT261" s="26"/>
      <c r="CU261" s="26"/>
      <c r="CV261" s="26"/>
      <c r="CW261" s="26"/>
      <c r="CX261" s="26"/>
      <c r="CY261" s="26"/>
      <c r="CZ261" s="26"/>
      <c r="DA261" s="26"/>
      <c r="DB261" s="26"/>
      <c r="DC261" s="26"/>
      <c r="DD261" s="26"/>
      <c r="DE261" s="26"/>
      <c r="DF261" s="26"/>
      <c r="DG261" s="26"/>
      <c r="DH261" s="26"/>
      <c r="DI261" s="26"/>
      <c r="DJ261" s="26"/>
      <c r="DK261" s="26"/>
      <c r="DL261" s="26"/>
      <c r="DM261" s="26"/>
      <c r="DN261" s="26"/>
      <c r="DO261" s="26"/>
      <c r="DP261" s="26"/>
      <c r="DQ261" s="26"/>
      <c r="DR261" s="26"/>
      <c r="DS261" s="26"/>
      <c r="DT261" s="26"/>
      <c r="DU261" s="26"/>
      <c r="DV261" s="26"/>
      <c r="DW261" s="26"/>
      <c r="DX261" s="26"/>
      <c r="DY261" s="26"/>
    </row>
    <row r="262" spans="1:129" s="25" customFormat="1" hidden="1" x14ac:dyDescent="0.2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125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  <c r="CD262" s="26"/>
      <c r="CE262" s="26"/>
      <c r="CF262" s="26"/>
      <c r="CG262" s="26"/>
      <c r="CH262" s="26"/>
      <c r="CI262" s="26"/>
      <c r="CJ262" s="26"/>
      <c r="CK262" s="26"/>
      <c r="CL262" s="26"/>
      <c r="CM262" s="26"/>
      <c r="CN262" s="26"/>
      <c r="CO262" s="26"/>
      <c r="CP262" s="26"/>
      <c r="CQ262" s="26"/>
      <c r="CR262" s="26"/>
      <c r="CS262" s="26"/>
      <c r="CT262" s="26"/>
      <c r="CU262" s="26"/>
      <c r="CV262" s="26"/>
      <c r="CW262" s="26"/>
      <c r="CX262" s="26"/>
      <c r="CY262" s="26"/>
      <c r="CZ262" s="26"/>
      <c r="DA262" s="26"/>
      <c r="DB262" s="26"/>
      <c r="DC262" s="26"/>
      <c r="DD262" s="26"/>
      <c r="DE262" s="26"/>
      <c r="DF262" s="26"/>
      <c r="DG262" s="26"/>
      <c r="DH262" s="26"/>
      <c r="DI262" s="26"/>
      <c r="DJ262" s="26"/>
      <c r="DK262" s="26"/>
      <c r="DL262" s="26"/>
      <c r="DM262" s="26"/>
      <c r="DN262" s="26"/>
      <c r="DO262" s="26"/>
      <c r="DP262" s="26"/>
      <c r="DQ262" s="26"/>
      <c r="DR262" s="26"/>
      <c r="DS262" s="26"/>
      <c r="DT262" s="26"/>
      <c r="DU262" s="26"/>
      <c r="DV262" s="26"/>
      <c r="DW262" s="26"/>
      <c r="DX262" s="26"/>
      <c r="DY262" s="26"/>
    </row>
    <row r="263" spans="1:129" s="25" customFormat="1" hidden="1" x14ac:dyDescent="0.2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125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  <c r="CD263" s="26"/>
      <c r="CE263" s="26"/>
      <c r="CF263" s="26"/>
      <c r="CG263" s="26"/>
      <c r="CH263" s="26"/>
      <c r="CI263" s="26"/>
      <c r="CJ263" s="26"/>
      <c r="CK263" s="26"/>
      <c r="CL263" s="26"/>
      <c r="CM263" s="26"/>
      <c r="CN263" s="26"/>
      <c r="CO263" s="26"/>
      <c r="CP263" s="26"/>
      <c r="CQ263" s="26"/>
      <c r="CR263" s="26"/>
      <c r="CS263" s="26"/>
      <c r="CT263" s="26"/>
      <c r="CU263" s="26"/>
      <c r="CV263" s="26"/>
      <c r="CW263" s="26"/>
      <c r="CX263" s="26"/>
      <c r="CY263" s="26"/>
      <c r="CZ263" s="26"/>
      <c r="DA263" s="26"/>
      <c r="DB263" s="26"/>
      <c r="DC263" s="26"/>
      <c r="DD263" s="26"/>
      <c r="DE263" s="26"/>
      <c r="DF263" s="26"/>
      <c r="DG263" s="26"/>
      <c r="DH263" s="26"/>
      <c r="DI263" s="26"/>
      <c r="DJ263" s="26"/>
      <c r="DK263" s="26"/>
      <c r="DL263" s="26"/>
      <c r="DM263" s="26"/>
      <c r="DN263" s="26"/>
      <c r="DO263" s="26"/>
      <c r="DP263" s="26"/>
      <c r="DQ263" s="26"/>
      <c r="DR263" s="26"/>
      <c r="DS263" s="26"/>
      <c r="DT263" s="26"/>
      <c r="DU263" s="26"/>
      <c r="DV263" s="26"/>
      <c r="DW263" s="26"/>
      <c r="DX263" s="26"/>
      <c r="DY263" s="26"/>
    </row>
    <row r="264" spans="1:129" s="25" customFormat="1" hidden="1" x14ac:dyDescent="0.2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125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  <c r="CD264" s="26"/>
      <c r="CE264" s="26"/>
      <c r="CF264" s="26"/>
      <c r="CG264" s="26"/>
      <c r="CH264" s="26"/>
      <c r="CI264" s="26"/>
      <c r="CJ264" s="26"/>
      <c r="CK264" s="26"/>
      <c r="CL264" s="26"/>
      <c r="CM264" s="26"/>
      <c r="CN264" s="26"/>
      <c r="CO264" s="26"/>
      <c r="CP264" s="26"/>
      <c r="CQ264" s="26"/>
      <c r="CR264" s="26"/>
      <c r="CS264" s="26"/>
      <c r="CT264" s="26"/>
      <c r="CU264" s="26"/>
      <c r="CV264" s="26"/>
      <c r="CW264" s="26"/>
      <c r="CX264" s="26"/>
      <c r="CY264" s="26"/>
      <c r="CZ264" s="26"/>
      <c r="DA264" s="26"/>
      <c r="DB264" s="26"/>
      <c r="DC264" s="26"/>
      <c r="DD264" s="26"/>
      <c r="DE264" s="26"/>
      <c r="DF264" s="26"/>
      <c r="DG264" s="26"/>
      <c r="DH264" s="26"/>
      <c r="DI264" s="26"/>
      <c r="DJ264" s="26"/>
      <c r="DK264" s="26"/>
      <c r="DL264" s="26"/>
      <c r="DM264" s="26"/>
      <c r="DN264" s="26"/>
      <c r="DO264" s="26"/>
      <c r="DP264" s="26"/>
      <c r="DQ264" s="26"/>
      <c r="DR264" s="26"/>
      <c r="DS264" s="26"/>
      <c r="DT264" s="26"/>
      <c r="DU264" s="26"/>
      <c r="DV264" s="26"/>
      <c r="DW264" s="26"/>
      <c r="DX264" s="26"/>
      <c r="DY264" s="26"/>
    </row>
    <row r="265" spans="1:129" s="25" customFormat="1" hidden="1" x14ac:dyDescent="0.2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125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  <c r="CD265" s="26"/>
      <c r="CE265" s="26"/>
      <c r="CF265" s="26"/>
      <c r="CG265" s="26"/>
      <c r="CH265" s="26"/>
      <c r="CI265" s="26"/>
      <c r="CJ265" s="26"/>
      <c r="CK265" s="26"/>
      <c r="CL265" s="26"/>
      <c r="CM265" s="26"/>
      <c r="CN265" s="26"/>
      <c r="CO265" s="26"/>
      <c r="CP265" s="26"/>
      <c r="CQ265" s="26"/>
      <c r="CR265" s="26"/>
      <c r="CS265" s="26"/>
      <c r="CT265" s="26"/>
      <c r="CU265" s="26"/>
      <c r="CV265" s="26"/>
      <c r="CW265" s="26"/>
      <c r="CX265" s="26"/>
      <c r="CY265" s="26"/>
      <c r="CZ265" s="26"/>
      <c r="DA265" s="26"/>
      <c r="DB265" s="26"/>
      <c r="DC265" s="26"/>
      <c r="DD265" s="26"/>
      <c r="DE265" s="26"/>
      <c r="DF265" s="26"/>
      <c r="DG265" s="26"/>
      <c r="DH265" s="26"/>
      <c r="DI265" s="26"/>
      <c r="DJ265" s="26"/>
      <c r="DK265" s="26"/>
      <c r="DL265" s="26"/>
      <c r="DM265" s="26"/>
      <c r="DN265" s="26"/>
      <c r="DO265" s="26"/>
      <c r="DP265" s="26"/>
      <c r="DQ265" s="26"/>
      <c r="DR265" s="26"/>
      <c r="DS265" s="26"/>
      <c r="DT265" s="26"/>
      <c r="DU265" s="26"/>
      <c r="DV265" s="26"/>
      <c r="DW265" s="26"/>
      <c r="DX265" s="26"/>
      <c r="DY265" s="26"/>
    </row>
    <row r="266" spans="1:129" s="25" customFormat="1" hidden="1" x14ac:dyDescent="0.2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125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  <c r="CD266" s="26"/>
      <c r="CE266" s="26"/>
      <c r="CF266" s="26"/>
      <c r="CG266" s="26"/>
      <c r="CH266" s="26"/>
      <c r="CI266" s="26"/>
      <c r="CJ266" s="26"/>
      <c r="CK266" s="26"/>
      <c r="CL266" s="26"/>
      <c r="CM266" s="26"/>
      <c r="CN266" s="26"/>
      <c r="CO266" s="26"/>
      <c r="CP266" s="26"/>
      <c r="CQ266" s="26"/>
      <c r="CR266" s="26"/>
      <c r="CS266" s="26"/>
      <c r="CT266" s="26"/>
      <c r="CU266" s="26"/>
      <c r="CV266" s="26"/>
      <c r="CW266" s="26"/>
      <c r="CX266" s="26"/>
      <c r="CY266" s="26"/>
      <c r="CZ266" s="26"/>
      <c r="DA266" s="26"/>
      <c r="DB266" s="26"/>
      <c r="DC266" s="26"/>
      <c r="DD266" s="26"/>
      <c r="DE266" s="26"/>
      <c r="DF266" s="26"/>
      <c r="DG266" s="26"/>
      <c r="DH266" s="26"/>
      <c r="DI266" s="26"/>
      <c r="DJ266" s="26"/>
      <c r="DK266" s="26"/>
      <c r="DL266" s="26"/>
      <c r="DM266" s="26"/>
      <c r="DN266" s="26"/>
      <c r="DO266" s="26"/>
      <c r="DP266" s="26"/>
      <c r="DQ266" s="26"/>
      <c r="DR266" s="26"/>
      <c r="DS266" s="26"/>
      <c r="DT266" s="26"/>
      <c r="DU266" s="26"/>
      <c r="DV266" s="26"/>
      <c r="DW266" s="26"/>
      <c r="DX266" s="26"/>
      <c r="DY266" s="26"/>
    </row>
    <row r="267" spans="1:129" s="25" customFormat="1" hidden="1" x14ac:dyDescent="0.2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125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  <c r="CD267" s="26"/>
      <c r="CE267" s="26"/>
      <c r="CF267" s="26"/>
      <c r="CG267" s="26"/>
      <c r="CH267" s="26"/>
      <c r="CI267" s="26"/>
      <c r="CJ267" s="26"/>
      <c r="CK267" s="26"/>
      <c r="CL267" s="26"/>
      <c r="CM267" s="26"/>
      <c r="CN267" s="26"/>
      <c r="CO267" s="26"/>
      <c r="CP267" s="26"/>
      <c r="CQ267" s="26"/>
      <c r="CR267" s="26"/>
      <c r="CS267" s="26"/>
      <c r="CT267" s="26"/>
      <c r="CU267" s="26"/>
      <c r="CV267" s="26"/>
      <c r="CW267" s="26"/>
      <c r="CX267" s="26"/>
      <c r="CY267" s="26"/>
      <c r="CZ267" s="26"/>
      <c r="DA267" s="26"/>
      <c r="DB267" s="26"/>
      <c r="DC267" s="26"/>
      <c r="DD267" s="26"/>
      <c r="DE267" s="26"/>
      <c r="DF267" s="26"/>
      <c r="DG267" s="26"/>
      <c r="DH267" s="26"/>
      <c r="DI267" s="26"/>
      <c r="DJ267" s="26"/>
      <c r="DK267" s="26"/>
      <c r="DL267" s="26"/>
      <c r="DM267" s="26"/>
      <c r="DN267" s="26"/>
      <c r="DO267" s="26"/>
      <c r="DP267" s="26"/>
      <c r="DQ267" s="26"/>
      <c r="DR267" s="26"/>
      <c r="DS267" s="26"/>
      <c r="DT267" s="26"/>
      <c r="DU267" s="26"/>
      <c r="DV267" s="26"/>
      <c r="DW267" s="26"/>
      <c r="DX267" s="26"/>
      <c r="DY267" s="26"/>
    </row>
    <row r="268" spans="1:129" s="25" customFormat="1" hidden="1" x14ac:dyDescent="0.2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125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  <c r="CD268" s="26"/>
      <c r="CE268" s="26"/>
      <c r="CF268" s="26"/>
      <c r="CG268" s="26"/>
      <c r="CH268" s="26"/>
      <c r="CI268" s="26"/>
      <c r="CJ268" s="26"/>
      <c r="CK268" s="26"/>
      <c r="CL268" s="26"/>
      <c r="CM268" s="26"/>
      <c r="CN268" s="26"/>
      <c r="CO268" s="26"/>
      <c r="CP268" s="26"/>
      <c r="CQ268" s="26"/>
      <c r="CR268" s="26"/>
      <c r="CS268" s="26"/>
      <c r="CT268" s="26"/>
      <c r="CU268" s="26"/>
      <c r="CV268" s="26"/>
      <c r="CW268" s="26"/>
      <c r="CX268" s="26"/>
      <c r="CY268" s="26"/>
      <c r="CZ268" s="26"/>
      <c r="DA268" s="26"/>
      <c r="DB268" s="26"/>
      <c r="DC268" s="26"/>
      <c r="DD268" s="26"/>
      <c r="DE268" s="26"/>
      <c r="DF268" s="26"/>
      <c r="DG268" s="26"/>
      <c r="DH268" s="26"/>
      <c r="DI268" s="26"/>
      <c r="DJ268" s="26"/>
      <c r="DK268" s="26"/>
      <c r="DL268" s="26"/>
      <c r="DM268" s="26"/>
      <c r="DN268" s="26"/>
      <c r="DO268" s="26"/>
      <c r="DP268" s="26"/>
      <c r="DQ268" s="26"/>
      <c r="DR268" s="26"/>
      <c r="DS268" s="26"/>
      <c r="DT268" s="26"/>
      <c r="DU268" s="26"/>
      <c r="DV268" s="26"/>
      <c r="DW268" s="26"/>
      <c r="DX268" s="26"/>
      <c r="DY268" s="26"/>
    </row>
    <row r="269" spans="1:129" s="25" customFormat="1" hidden="1" x14ac:dyDescent="0.2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125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  <c r="CD269" s="26"/>
      <c r="CE269" s="26"/>
      <c r="CF269" s="26"/>
      <c r="CG269" s="26"/>
      <c r="CH269" s="26"/>
      <c r="CI269" s="26"/>
      <c r="CJ269" s="26"/>
      <c r="CK269" s="26"/>
      <c r="CL269" s="26"/>
      <c r="CM269" s="26"/>
      <c r="CN269" s="26"/>
      <c r="CO269" s="26"/>
      <c r="CP269" s="26"/>
      <c r="CQ269" s="26"/>
      <c r="CR269" s="26"/>
      <c r="CS269" s="26"/>
      <c r="CT269" s="26"/>
      <c r="CU269" s="26"/>
      <c r="CV269" s="26"/>
      <c r="CW269" s="26"/>
      <c r="CX269" s="26"/>
      <c r="CY269" s="26"/>
      <c r="CZ269" s="26"/>
      <c r="DA269" s="26"/>
      <c r="DB269" s="26"/>
      <c r="DC269" s="26"/>
      <c r="DD269" s="26"/>
      <c r="DE269" s="26"/>
      <c r="DF269" s="26"/>
      <c r="DG269" s="26"/>
      <c r="DH269" s="26"/>
      <c r="DI269" s="26"/>
      <c r="DJ269" s="26"/>
      <c r="DK269" s="26"/>
      <c r="DL269" s="26"/>
      <c r="DM269" s="26"/>
      <c r="DN269" s="26"/>
      <c r="DO269" s="26"/>
      <c r="DP269" s="26"/>
      <c r="DQ269" s="26"/>
      <c r="DR269" s="26"/>
      <c r="DS269" s="26"/>
      <c r="DT269" s="26"/>
      <c r="DU269" s="26"/>
      <c r="DV269" s="26"/>
      <c r="DW269" s="26"/>
      <c r="DX269" s="26"/>
      <c r="DY269" s="26"/>
    </row>
    <row r="270" spans="1:129" s="25" customFormat="1" hidden="1" x14ac:dyDescent="0.2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125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  <c r="CD270" s="26"/>
      <c r="CE270" s="26"/>
      <c r="CF270" s="26"/>
      <c r="CG270" s="26"/>
      <c r="CH270" s="26"/>
      <c r="CI270" s="26"/>
      <c r="CJ270" s="26"/>
      <c r="CK270" s="26"/>
      <c r="CL270" s="26"/>
      <c r="CM270" s="26"/>
      <c r="CN270" s="26"/>
      <c r="CO270" s="26"/>
      <c r="CP270" s="26"/>
      <c r="CQ270" s="26"/>
      <c r="CR270" s="26"/>
      <c r="CS270" s="26"/>
      <c r="CT270" s="26"/>
      <c r="CU270" s="26"/>
      <c r="CV270" s="26"/>
      <c r="CW270" s="26"/>
      <c r="CX270" s="26"/>
      <c r="CY270" s="26"/>
      <c r="CZ270" s="26"/>
      <c r="DA270" s="26"/>
      <c r="DB270" s="26"/>
      <c r="DC270" s="26"/>
      <c r="DD270" s="26"/>
      <c r="DE270" s="26"/>
      <c r="DF270" s="26"/>
      <c r="DG270" s="26"/>
      <c r="DH270" s="26"/>
      <c r="DI270" s="26"/>
      <c r="DJ270" s="26"/>
      <c r="DK270" s="26"/>
      <c r="DL270" s="26"/>
      <c r="DM270" s="26"/>
      <c r="DN270" s="26"/>
      <c r="DO270" s="26"/>
      <c r="DP270" s="26"/>
      <c r="DQ270" s="26"/>
      <c r="DR270" s="26"/>
      <c r="DS270" s="26"/>
      <c r="DT270" s="26"/>
      <c r="DU270" s="26"/>
      <c r="DV270" s="26"/>
      <c r="DW270" s="26"/>
      <c r="DX270" s="26"/>
      <c r="DY270" s="26"/>
    </row>
    <row r="271" spans="1:129" s="25" customFormat="1" hidden="1" x14ac:dyDescent="0.2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125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  <c r="CD271" s="26"/>
      <c r="CE271" s="26"/>
      <c r="CF271" s="26"/>
      <c r="CG271" s="26"/>
      <c r="CH271" s="26"/>
      <c r="CI271" s="26"/>
      <c r="CJ271" s="26"/>
      <c r="CK271" s="26"/>
      <c r="CL271" s="26"/>
      <c r="CM271" s="26"/>
      <c r="CN271" s="26"/>
      <c r="CO271" s="26"/>
      <c r="CP271" s="26"/>
      <c r="CQ271" s="26"/>
      <c r="CR271" s="26"/>
      <c r="CS271" s="26"/>
      <c r="CT271" s="26"/>
      <c r="CU271" s="26"/>
      <c r="CV271" s="26"/>
      <c r="CW271" s="26"/>
      <c r="CX271" s="26"/>
      <c r="CY271" s="26"/>
      <c r="CZ271" s="26"/>
      <c r="DA271" s="26"/>
      <c r="DB271" s="26"/>
      <c r="DC271" s="26"/>
      <c r="DD271" s="26"/>
      <c r="DE271" s="26"/>
      <c r="DF271" s="26"/>
      <c r="DG271" s="26"/>
      <c r="DH271" s="26"/>
      <c r="DI271" s="26"/>
      <c r="DJ271" s="26"/>
      <c r="DK271" s="26"/>
      <c r="DL271" s="26"/>
      <c r="DM271" s="26"/>
      <c r="DN271" s="26"/>
      <c r="DO271" s="26"/>
      <c r="DP271" s="26"/>
      <c r="DQ271" s="26"/>
      <c r="DR271" s="26"/>
      <c r="DS271" s="26"/>
      <c r="DT271" s="26"/>
      <c r="DU271" s="26"/>
      <c r="DV271" s="26"/>
      <c r="DW271" s="26"/>
      <c r="DX271" s="26"/>
      <c r="DY271" s="26"/>
    </row>
    <row r="272" spans="1:129" s="25" customFormat="1" hidden="1" x14ac:dyDescent="0.2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125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  <c r="CD272" s="26"/>
      <c r="CE272" s="26"/>
      <c r="CF272" s="26"/>
      <c r="CG272" s="26"/>
      <c r="CH272" s="26"/>
      <c r="CI272" s="26"/>
      <c r="CJ272" s="26"/>
      <c r="CK272" s="26"/>
      <c r="CL272" s="26"/>
      <c r="CM272" s="26"/>
      <c r="CN272" s="26"/>
      <c r="CO272" s="26"/>
      <c r="CP272" s="26"/>
      <c r="CQ272" s="26"/>
      <c r="CR272" s="26"/>
      <c r="CS272" s="26"/>
      <c r="CT272" s="26"/>
      <c r="CU272" s="26"/>
      <c r="CV272" s="26"/>
      <c r="CW272" s="26"/>
      <c r="CX272" s="26"/>
      <c r="CY272" s="26"/>
      <c r="CZ272" s="26"/>
      <c r="DA272" s="26"/>
      <c r="DB272" s="26"/>
      <c r="DC272" s="26"/>
      <c r="DD272" s="26"/>
      <c r="DE272" s="26"/>
      <c r="DF272" s="26"/>
      <c r="DG272" s="26"/>
      <c r="DH272" s="26"/>
      <c r="DI272" s="26"/>
      <c r="DJ272" s="26"/>
      <c r="DK272" s="26"/>
      <c r="DL272" s="26"/>
      <c r="DM272" s="26"/>
      <c r="DN272" s="26"/>
      <c r="DO272" s="26"/>
      <c r="DP272" s="26"/>
      <c r="DQ272" s="26"/>
      <c r="DR272" s="26"/>
      <c r="DS272" s="26"/>
      <c r="DT272" s="26"/>
      <c r="DU272" s="26"/>
      <c r="DV272" s="26"/>
      <c r="DW272" s="26"/>
      <c r="DX272" s="26"/>
      <c r="DY272" s="26"/>
    </row>
    <row r="273" spans="1:129" s="25" customFormat="1" hidden="1" x14ac:dyDescent="0.2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125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  <c r="CD273" s="26"/>
      <c r="CE273" s="26"/>
      <c r="CF273" s="26"/>
      <c r="CG273" s="26"/>
      <c r="CH273" s="26"/>
      <c r="CI273" s="26"/>
      <c r="CJ273" s="26"/>
      <c r="CK273" s="26"/>
      <c r="CL273" s="26"/>
      <c r="CM273" s="26"/>
      <c r="CN273" s="26"/>
      <c r="CO273" s="26"/>
      <c r="CP273" s="26"/>
      <c r="CQ273" s="26"/>
      <c r="CR273" s="26"/>
      <c r="CS273" s="26"/>
      <c r="CT273" s="26"/>
      <c r="CU273" s="26"/>
      <c r="CV273" s="26"/>
      <c r="CW273" s="26"/>
      <c r="CX273" s="26"/>
      <c r="CY273" s="26"/>
      <c r="CZ273" s="26"/>
      <c r="DA273" s="26"/>
      <c r="DB273" s="26"/>
      <c r="DC273" s="26"/>
      <c r="DD273" s="26"/>
      <c r="DE273" s="26"/>
      <c r="DF273" s="26"/>
      <c r="DG273" s="26"/>
      <c r="DH273" s="26"/>
      <c r="DI273" s="26"/>
      <c r="DJ273" s="26"/>
      <c r="DK273" s="26"/>
      <c r="DL273" s="26"/>
      <c r="DM273" s="26"/>
      <c r="DN273" s="26"/>
      <c r="DO273" s="26"/>
      <c r="DP273" s="26"/>
      <c r="DQ273" s="26"/>
      <c r="DR273" s="26"/>
      <c r="DS273" s="26"/>
      <c r="DT273" s="26"/>
      <c r="DU273" s="26"/>
      <c r="DV273" s="26"/>
      <c r="DW273" s="26"/>
      <c r="DX273" s="26"/>
      <c r="DY273" s="26"/>
    </row>
    <row r="274" spans="1:129" s="25" customFormat="1" hidden="1" x14ac:dyDescent="0.2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125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  <c r="CD274" s="26"/>
      <c r="CE274" s="26"/>
      <c r="CF274" s="26"/>
      <c r="CG274" s="26"/>
      <c r="CH274" s="26"/>
      <c r="CI274" s="26"/>
      <c r="CJ274" s="26"/>
      <c r="CK274" s="26"/>
      <c r="CL274" s="26"/>
      <c r="CM274" s="26"/>
      <c r="CN274" s="26"/>
      <c r="CO274" s="26"/>
      <c r="CP274" s="26"/>
      <c r="CQ274" s="26"/>
      <c r="CR274" s="26"/>
      <c r="CS274" s="26"/>
      <c r="CT274" s="26"/>
      <c r="CU274" s="26"/>
      <c r="CV274" s="26"/>
      <c r="CW274" s="26"/>
      <c r="CX274" s="26"/>
      <c r="CY274" s="26"/>
      <c r="CZ274" s="26"/>
      <c r="DA274" s="26"/>
      <c r="DB274" s="26"/>
      <c r="DC274" s="26"/>
      <c r="DD274" s="26"/>
      <c r="DE274" s="26"/>
      <c r="DF274" s="26"/>
      <c r="DG274" s="26"/>
      <c r="DH274" s="26"/>
      <c r="DI274" s="26"/>
      <c r="DJ274" s="26"/>
      <c r="DK274" s="26"/>
      <c r="DL274" s="26"/>
      <c r="DM274" s="26"/>
      <c r="DN274" s="26"/>
      <c r="DO274" s="26"/>
      <c r="DP274" s="26"/>
      <c r="DQ274" s="26"/>
      <c r="DR274" s="26"/>
      <c r="DS274" s="26"/>
      <c r="DT274" s="26"/>
      <c r="DU274" s="26"/>
      <c r="DV274" s="26"/>
      <c r="DW274" s="26"/>
      <c r="DX274" s="26"/>
      <c r="DY274" s="26"/>
    </row>
    <row r="275" spans="1:129" s="25" customFormat="1" hidden="1" x14ac:dyDescent="0.2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125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  <c r="CD275" s="26"/>
      <c r="CE275" s="26"/>
      <c r="CF275" s="26"/>
      <c r="CG275" s="26"/>
      <c r="CH275" s="26"/>
      <c r="CI275" s="26"/>
      <c r="CJ275" s="26"/>
      <c r="CK275" s="26"/>
      <c r="CL275" s="26"/>
      <c r="CM275" s="26"/>
      <c r="CN275" s="26"/>
      <c r="CO275" s="26"/>
      <c r="CP275" s="26"/>
      <c r="CQ275" s="26"/>
      <c r="CR275" s="26"/>
      <c r="CS275" s="26"/>
      <c r="CT275" s="26"/>
      <c r="CU275" s="26"/>
      <c r="CV275" s="26"/>
      <c r="CW275" s="26"/>
      <c r="CX275" s="26"/>
      <c r="CY275" s="26"/>
      <c r="CZ275" s="26"/>
      <c r="DA275" s="26"/>
      <c r="DB275" s="26"/>
      <c r="DC275" s="26"/>
      <c r="DD275" s="26"/>
      <c r="DE275" s="26"/>
      <c r="DF275" s="26"/>
      <c r="DG275" s="26"/>
      <c r="DH275" s="26"/>
      <c r="DI275" s="26"/>
      <c r="DJ275" s="26"/>
      <c r="DK275" s="26"/>
      <c r="DL275" s="26"/>
      <c r="DM275" s="26"/>
      <c r="DN275" s="26"/>
      <c r="DO275" s="26"/>
      <c r="DP275" s="26"/>
      <c r="DQ275" s="26"/>
      <c r="DR275" s="26"/>
      <c r="DS275" s="26"/>
      <c r="DT275" s="26"/>
      <c r="DU275" s="26"/>
      <c r="DV275" s="26"/>
      <c r="DW275" s="26"/>
      <c r="DX275" s="26"/>
      <c r="DY275" s="26"/>
    </row>
    <row r="276" spans="1:129" s="25" customFormat="1" hidden="1" x14ac:dyDescent="0.2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125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  <c r="CD276" s="26"/>
      <c r="CE276" s="26"/>
      <c r="CF276" s="26"/>
      <c r="CG276" s="26"/>
      <c r="CH276" s="26"/>
      <c r="CI276" s="26"/>
      <c r="CJ276" s="26"/>
      <c r="CK276" s="26"/>
      <c r="CL276" s="26"/>
      <c r="CM276" s="26"/>
      <c r="CN276" s="26"/>
      <c r="CO276" s="26"/>
      <c r="CP276" s="26"/>
      <c r="CQ276" s="26"/>
      <c r="CR276" s="26"/>
      <c r="CS276" s="26"/>
      <c r="CT276" s="26"/>
      <c r="CU276" s="26"/>
      <c r="CV276" s="26"/>
      <c r="CW276" s="26"/>
      <c r="CX276" s="26"/>
      <c r="CY276" s="26"/>
      <c r="CZ276" s="26"/>
      <c r="DA276" s="26"/>
      <c r="DB276" s="26"/>
      <c r="DC276" s="26"/>
      <c r="DD276" s="26"/>
      <c r="DE276" s="26"/>
      <c r="DF276" s="26"/>
      <c r="DG276" s="26"/>
      <c r="DH276" s="26"/>
      <c r="DI276" s="26"/>
      <c r="DJ276" s="26"/>
      <c r="DK276" s="26"/>
      <c r="DL276" s="26"/>
      <c r="DM276" s="26"/>
      <c r="DN276" s="26"/>
      <c r="DO276" s="26"/>
      <c r="DP276" s="26"/>
      <c r="DQ276" s="26"/>
      <c r="DR276" s="26"/>
      <c r="DS276" s="26"/>
      <c r="DT276" s="26"/>
      <c r="DU276" s="26"/>
      <c r="DV276" s="26"/>
      <c r="DW276" s="26"/>
      <c r="DX276" s="26"/>
      <c r="DY276" s="26"/>
    </row>
    <row r="277" spans="1:129" s="25" customFormat="1" hidden="1" x14ac:dyDescent="0.2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125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  <c r="CD277" s="26"/>
      <c r="CE277" s="26"/>
      <c r="CF277" s="26"/>
      <c r="CG277" s="26"/>
      <c r="CH277" s="26"/>
      <c r="CI277" s="26"/>
      <c r="CJ277" s="26"/>
      <c r="CK277" s="26"/>
      <c r="CL277" s="26"/>
      <c r="CM277" s="26"/>
      <c r="CN277" s="26"/>
      <c r="CO277" s="26"/>
      <c r="CP277" s="26"/>
      <c r="CQ277" s="26"/>
      <c r="CR277" s="26"/>
      <c r="CS277" s="26"/>
      <c r="CT277" s="26"/>
      <c r="CU277" s="26"/>
      <c r="CV277" s="26"/>
      <c r="CW277" s="26"/>
      <c r="CX277" s="26"/>
      <c r="CY277" s="26"/>
      <c r="CZ277" s="26"/>
      <c r="DA277" s="26"/>
      <c r="DB277" s="26"/>
      <c r="DC277" s="26"/>
      <c r="DD277" s="26"/>
      <c r="DE277" s="26"/>
      <c r="DF277" s="26"/>
      <c r="DG277" s="26"/>
      <c r="DH277" s="26"/>
      <c r="DI277" s="26"/>
      <c r="DJ277" s="26"/>
      <c r="DK277" s="26"/>
      <c r="DL277" s="26"/>
      <c r="DM277" s="26"/>
      <c r="DN277" s="26"/>
      <c r="DO277" s="26"/>
      <c r="DP277" s="26"/>
      <c r="DQ277" s="26"/>
      <c r="DR277" s="26"/>
      <c r="DS277" s="26"/>
      <c r="DT277" s="26"/>
      <c r="DU277" s="26"/>
      <c r="DV277" s="26"/>
      <c r="DW277" s="26"/>
      <c r="DX277" s="26"/>
      <c r="DY277" s="26"/>
    </row>
    <row r="278" spans="1:129" s="25" customFormat="1" hidden="1" x14ac:dyDescent="0.2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125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  <c r="CD278" s="26"/>
      <c r="CE278" s="26"/>
      <c r="CF278" s="26"/>
      <c r="CG278" s="26"/>
      <c r="CH278" s="26"/>
      <c r="CI278" s="26"/>
      <c r="CJ278" s="26"/>
      <c r="CK278" s="26"/>
      <c r="CL278" s="26"/>
      <c r="CM278" s="26"/>
      <c r="CN278" s="26"/>
      <c r="CO278" s="26"/>
      <c r="CP278" s="26"/>
      <c r="CQ278" s="26"/>
      <c r="CR278" s="26"/>
      <c r="CS278" s="26"/>
      <c r="CT278" s="26"/>
      <c r="CU278" s="26"/>
      <c r="CV278" s="26"/>
      <c r="CW278" s="26"/>
      <c r="CX278" s="26"/>
      <c r="CY278" s="26"/>
      <c r="CZ278" s="26"/>
      <c r="DA278" s="26"/>
      <c r="DB278" s="26"/>
      <c r="DC278" s="26"/>
      <c r="DD278" s="26"/>
      <c r="DE278" s="26"/>
      <c r="DF278" s="26"/>
      <c r="DG278" s="26"/>
      <c r="DH278" s="26"/>
      <c r="DI278" s="26"/>
      <c r="DJ278" s="26"/>
      <c r="DK278" s="26"/>
      <c r="DL278" s="26"/>
      <c r="DM278" s="26"/>
      <c r="DN278" s="26"/>
      <c r="DO278" s="26"/>
      <c r="DP278" s="26"/>
      <c r="DQ278" s="26"/>
      <c r="DR278" s="26"/>
      <c r="DS278" s="26"/>
      <c r="DT278" s="26"/>
      <c r="DU278" s="26"/>
      <c r="DV278" s="26"/>
      <c r="DW278" s="26"/>
      <c r="DX278" s="26"/>
      <c r="DY278" s="26"/>
    </row>
    <row r="279" spans="1:129" s="25" customFormat="1" hidden="1" x14ac:dyDescent="0.2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125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  <c r="CD279" s="26"/>
      <c r="CE279" s="26"/>
      <c r="CF279" s="26"/>
      <c r="CG279" s="26"/>
      <c r="CH279" s="26"/>
      <c r="CI279" s="26"/>
      <c r="CJ279" s="26"/>
      <c r="CK279" s="26"/>
      <c r="CL279" s="26"/>
      <c r="CM279" s="26"/>
      <c r="CN279" s="26"/>
      <c r="CO279" s="26"/>
      <c r="CP279" s="26"/>
      <c r="CQ279" s="26"/>
      <c r="CR279" s="26"/>
      <c r="CS279" s="26"/>
      <c r="CT279" s="26"/>
      <c r="CU279" s="26"/>
      <c r="CV279" s="26"/>
      <c r="CW279" s="26"/>
      <c r="CX279" s="26"/>
      <c r="CY279" s="26"/>
      <c r="CZ279" s="26"/>
      <c r="DA279" s="26"/>
      <c r="DB279" s="26"/>
      <c r="DC279" s="26"/>
      <c r="DD279" s="26"/>
      <c r="DE279" s="26"/>
      <c r="DF279" s="26"/>
      <c r="DG279" s="26"/>
      <c r="DH279" s="26"/>
      <c r="DI279" s="26"/>
      <c r="DJ279" s="26"/>
      <c r="DK279" s="26"/>
      <c r="DL279" s="26"/>
      <c r="DM279" s="26"/>
      <c r="DN279" s="26"/>
      <c r="DO279" s="26"/>
      <c r="DP279" s="26"/>
      <c r="DQ279" s="26"/>
      <c r="DR279" s="26"/>
      <c r="DS279" s="26"/>
      <c r="DT279" s="26"/>
      <c r="DU279" s="26"/>
      <c r="DV279" s="26"/>
      <c r="DW279" s="26"/>
      <c r="DX279" s="26"/>
      <c r="DY279" s="26"/>
    </row>
    <row r="280" spans="1:129" s="25" customFormat="1" hidden="1" x14ac:dyDescent="0.2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125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  <c r="CD280" s="26"/>
      <c r="CE280" s="26"/>
      <c r="CF280" s="26"/>
      <c r="CG280" s="26"/>
      <c r="CH280" s="26"/>
      <c r="CI280" s="26"/>
      <c r="CJ280" s="26"/>
      <c r="CK280" s="26"/>
      <c r="CL280" s="26"/>
      <c r="CM280" s="26"/>
      <c r="CN280" s="26"/>
      <c r="CO280" s="26"/>
      <c r="CP280" s="26"/>
      <c r="CQ280" s="26"/>
      <c r="CR280" s="26"/>
      <c r="CS280" s="26"/>
      <c r="CT280" s="26"/>
      <c r="CU280" s="26"/>
      <c r="CV280" s="26"/>
      <c r="CW280" s="26"/>
      <c r="CX280" s="26"/>
      <c r="CY280" s="26"/>
      <c r="CZ280" s="26"/>
      <c r="DA280" s="26"/>
      <c r="DB280" s="26"/>
      <c r="DC280" s="26"/>
      <c r="DD280" s="26"/>
      <c r="DE280" s="26"/>
      <c r="DF280" s="26"/>
      <c r="DG280" s="26"/>
      <c r="DH280" s="26"/>
      <c r="DI280" s="26"/>
      <c r="DJ280" s="26"/>
      <c r="DK280" s="26"/>
      <c r="DL280" s="26"/>
      <c r="DM280" s="26"/>
      <c r="DN280" s="26"/>
      <c r="DO280" s="26"/>
      <c r="DP280" s="26"/>
      <c r="DQ280" s="26"/>
      <c r="DR280" s="26"/>
      <c r="DS280" s="26"/>
      <c r="DT280" s="26"/>
      <c r="DU280" s="26"/>
      <c r="DV280" s="26"/>
      <c r="DW280" s="26"/>
      <c r="DX280" s="26"/>
      <c r="DY280" s="26"/>
    </row>
    <row r="281" spans="1:129" s="25" customFormat="1" hidden="1" x14ac:dyDescent="0.2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125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  <c r="CD281" s="26"/>
      <c r="CE281" s="26"/>
      <c r="CF281" s="26"/>
      <c r="CG281" s="26"/>
      <c r="CH281" s="26"/>
      <c r="CI281" s="26"/>
      <c r="CJ281" s="26"/>
      <c r="CK281" s="26"/>
      <c r="CL281" s="26"/>
      <c r="CM281" s="26"/>
      <c r="CN281" s="26"/>
      <c r="CO281" s="26"/>
      <c r="CP281" s="26"/>
      <c r="CQ281" s="26"/>
      <c r="CR281" s="26"/>
      <c r="CS281" s="26"/>
      <c r="CT281" s="26"/>
      <c r="CU281" s="26"/>
      <c r="CV281" s="26"/>
      <c r="CW281" s="26"/>
      <c r="CX281" s="26"/>
      <c r="CY281" s="26"/>
      <c r="CZ281" s="26"/>
      <c r="DA281" s="26"/>
      <c r="DB281" s="26"/>
      <c r="DC281" s="26"/>
      <c r="DD281" s="26"/>
      <c r="DE281" s="26"/>
      <c r="DF281" s="26"/>
      <c r="DG281" s="26"/>
      <c r="DH281" s="26"/>
      <c r="DI281" s="26"/>
      <c r="DJ281" s="26"/>
      <c r="DK281" s="26"/>
      <c r="DL281" s="26"/>
      <c r="DM281" s="26"/>
      <c r="DN281" s="26"/>
      <c r="DO281" s="26"/>
      <c r="DP281" s="26"/>
      <c r="DQ281" s="26"/>
      <c r="DR281" s="26"/>
      <c r="DS281" s="26"/>
      <c r="DT281" s="26"/>
      <c r="DU281" s="26"/>
      <c r="DV281" s="26"/>
      <c r="DW281" s="26"/>
      <c r="DX281" s="26"/>
      <c r="DY281" s="26"/>
    </row>
    <row r="282" spans="1:129" s="25" customFormat="1" hidden="1" x14ac:dyDescent="0.2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125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  <c r="CD282" s="26"/>
      <c r="CE282" s="26"/>
      <c r="CF282" s="26"/>
      <c r="CG282" s="26"/>
      <c r="CH282" s="26"/>
      <c r="CI282" s="26"/>
      <c r="CJ282" s="26"/>
      <c r="CK282" s="26"/>
      <c r="CL282" s="26"/>
      <c r="CM282" s="26"/>
      <c r="CN282" s="26"/>
      <c r="CO282" s="26"/>
      <c r="CP282" s="26"/>
      <c r="CQ282" s="26"/>
      <c r="CR282" s="26"/>
      <c r="CS282" s="26"/>
      <c r="CT282" s="26"/>
      <c r="CU282" s="26"/>
      <c r="CV282" s="26"/>
      <c r="CW282" s="26"/>
      <c r="CX282" s="26"/>
      <c r="CY282" s="26"/>
      <c r="CZ282" s="26"/>
      <c r="DA282" s="26"/>
      <c r="DB282" s="26"/>
      <c r="DC282" s="26"/>
      <c r="DD282" s="26"/>
      <c r="DE282" s="26"/>
      <c r="DF282" s="26"/>
      <c r="DG282" s="26"/>
      <c r="DH282" s="26"/>
      <c r="DI282" s="26"/>
      <c r="DJ282" s="26"/>
      <c r="DK282" s="26"/>
      <c r="DL282" s="26"/>
      <c r="DM282" s="26"/>
      <c r="DN282" s="26"/>
      <c r="DO282" s="26"/>
      <c r="DP282" s="26"/>
      <c r="DQ282" s="26"/>
      <c r="DR282" s="26"/>
      <c r="DS282" s="26"/>
      <c r="DT282" s="26"/>
      <c r="DU282" s="26"/>
      <c r="DV282" s="26"/>
      <c r="DW282" s="26"/>
      <c r="DX282" s="26"/>
      <c r="DY282" s="26"/>
    </row>
    <row r="283" spans="1:129" s="25" customFormat="1" hidden="1" x14ac:dyDescent="0.2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125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  <c r="CD283" s="26"/>
      <c r="CE283" s="26"/>
      <c r="CF283" s="26"/>
      <c r="CG283" s="26"/>
      <c r="CH283" s="26"/>
      <c r="CI283" s="26"/>
      <c r="CJ283" s="26"/>
      <c r="CK283" s="26"/>
      <c r="CL283" s="26"/>
      <c r="CM283" s="26"/>
      <c r="CN283" s="26"/>
      <c r="CO283" s="26"/>
      <c r="CP283" s="26"/>
      <c r="CQ283" s="26"/>
      <c r="CR283" s="26"/>
      <c r="CS283" s="26"/>
      <c r="CT283" s="26"/>
      <c r="CU283" s="26"/>
      <c r="CV283" s="26"/>
      <c r="CW283" s="26"/>
      <c r="CX283" s="26"/>
      <c r="CY283" s="26"/>
      <c r="CZ283" s="26"/>
      <c r="DA283" s="26"/>
      <c r="DB283" s="26"/>
      <c r="DC283" s="26"/>
      <c r="DD283" s="26"/>
      <c r="DE283" s="26"/>
      <c r="DF283" s="26"/>
      <c r="DG283" s="26"/>
      <c r="DH283" s="26"/>
      <c r="DI283" s="26"/>
      <c r="DJ283" s="26"/>
      <c r="DK283" s="26"/>
      <c r="DL283" s="26"/>
      <c r="DM283" s="26"/>
      <c r="DN283" s="26"/>
      <c r="DO283" s="26"/>
      <c r="DP283" s="26"/>
      <c r="DQ283" s="26"/>
      <c r="DR283" s="26"/>
      <c r="DS283" s="26"/>
      <c r="DT283" s="26"/>
      <c r="DU283" s="26"/>
      <c r="DV283" s="26"/>
      <c r="DW283" s="26"/>
      <c r="DX283" s="26"/>
      <c r="DY283" s="26"/>
    </row>
    <row r="284" spans="1:129" s="25" customFormat="1" hidden="1" x14ac:dyDescent="0.2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125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  <c r="CD284" s="26"/>
      <c r="CE284" s="26"/>
      <c r="CF284" s="26"/>
      <c r="CG284" s="26"/>
      <c r="CH284" s="26"/>
      <c r="CI284" s="26"/>
      <c r="CJ284" s="26"/>
      <c r="CK284" s="26"/>
      <c r="CL284" s="26"/>
      <c r="CM284" s="26"/>
      <c r="CN284" s="26"/>
      <c r="CO284" s="26"/>
      <c r="CP284" s="26"/>
      <c r="CQ284" s="26"/>
      <c r="CR284" s="26"/>
      <c r="CS284" s="26"/>
      <c r="CT284" s="26"/>
      <c r="CU284" s="26"/>
      <c r="CV284" s="26"/>
      <c r="CW284" s="26"/>
      <c r="CX284" s="26"/>
      <c r="CY284" s="26"/>
      <c r="CZ284" s="26"/>
      <c r="DA284" s="26"/>
      <c r="DB284" s="26"/>
      <c r="DC284" s="26"/>
      <c r="DD284" s="26"/>
      <c r="DE284" s="26"/>
      <c r="DF284" s="26"/>
      <c r="DG284" s="26"/>
      <c r="DH284" s="26"/>
      <c r="DI284" s="26"/>
      <c r="DJ284" s="26"/>
      <c r="DK284" s="26"/>
      <c r="DL284" s="26"/>
      <c r="DM284" s="26"/>
      <c r="DN284" s="26"/>
      <c r="DO284" s="26"/>
      <c r="DP284" s="26"/>
      <c r="DQ284" s="26"/>
      <c r="DR284" s="26"/>
      <c r="DS284" s="26"/>
      <c r="DT284" s="26"/>
      <c r="DU284" s="26"/>
      <c r="DV284" s="26"/>
      <c r="DW284" s="26"/>
      <c r="DX284" s="26"/>
      <c r="DY284" s="26"/>
    </row>
    <row r="285" spans="1:129" s="25" customFormat="1" hidden="1" x14ac:dyDescent="0.2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125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  <c r="CD285" s="26"/>
      <c r="CE285" s="26"/>
      <c r="CF285" s="26"/>
      <c r="CG285" s="26"/>
      <c r="CH285" s="26"/>
      <c r="CI285" s="26"/>
      <c r="CJ285" s="26"/>
      <c r="CK285" s="26"/>
      <c r="CL285" s="26"/>
      <c r="CM285" s="26"/>
      <c r="CN285" s="26"/>
      <c r="CO285" s="26"/>
      <c r="CP285" s="26"/>
      <c r="CQ285" s="26"/>
      <c r="CR285" s="26"/>
      <c r="CS285" s="26"/>
      <c r="CT285" s="26"/>
      <c r="CU285" s="26"/>
      <c r="CV285" s="26"/>
      <c r="CW285" s="26"/>
      <c r="CX285" s="26"/>
      <c r="CY285" s="26"/>
      <c r="CZ285" s="26"/>
      <c r="DA285" s="26"/>
      <c r="DB285" s="26"/>
      <c r="DC285" s="26"/>
      <c r="DD285" s="26"/>
      <c r="DE285" s="26"/>
      <c r="DF285" s="26"/>
      <c r="DG285" s="26"/>
      <c r="DH285" s="26"/>
      <c r="DI285" s="26"/>
      <c r="DJ285" s="26"/>
      <c r="DK285" s="26"/>
      <c r="DL285" s="26"/>
      <c r="DM285" s="26"/>
      <c r="DN285" s="26"/>
      <c r="DO285" s="26"/>
      <c r="DP285" s="26"/>
      <c r="DQ285" s="26"/>
      <c r="DR285" s="26"/>
      <c r="DS285" s="26"/>
      <c r="DT285" s="26"/>
      <c r="DU285" s="26"/>
      <c r="DV285" s="26"/>
      <c r="DW285" s="26"/>
      <c r="DX285" s="26"/>
      <c r="DY285" s="26"/>
    </row>
    <row r="286" spans="1:129" s="25" customFormat="1" hidden="1" x14ac:dyDescent="0.2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125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  <c r="CD286" s="26"/>
      <c r="CE286" s="26"/>
      <c r="CF286" s="26"/>
      <c r="CG286" s="26"/>
      <c r="CH286" s="26"/>
      <c r="CI286" s="26"/>
      <c r="CJ286" s="26"/>
      <c r="CK286" s="26"/>
      <c r="CL286" s="26"/>
      <c r="CM286" s="26"/>
      <c r="CN286" s="26"/>
      <c r="CO286" s="26"/>
      <c r="CP286" s="26"/>
      <c r="CQ286" s="26"/>
      <c r="CR286" s="26"/>
      <c r="CS286" s="26"/>
      <c r="CT286" s="26"/>
      <c r="CU286" s="26"/>
      <c r="CV286" s="26"/>
      <c r="CW286" s="26"/>
      <c r="CX286" s="26"/>
      <c r="CY286" s="26"/>
      <c r="CZ286" s="26"/>
      <c r="DA286" s="26"/>
      <c r="DB286" s="26"/>
      <c r="DC286" s="26"/>
      <c r="DD286" s="26"/>
      <c r="DE286" s="26"/>
      <c r="DF286" s="26"/>
      <c r="DG286" s="26"/>
      <c r="DH286" s="26"/>
      <c r="DI286" s="26"/>
      <c r="DJ286" s="26"/>
      <c r="DK286" s="26"/>
      <c r="DL286" s="26"/>
      <c r="DM286" s="26"/>
      <c r="DN286" s="26"/>
      <c r="DO286" s="26"/>
      <c r="DP286" s="26"/>
      <c r="DQ286" s="26"/>
      <c r="DR286" s="26"/>
      <c r="DS286" s="26"/>
      <c r="DT286" s="26"/>
      <c r="DU286" s="26"/>
      <c r="DV286" s="26"/>
      <c r="DW286" s="26"/>
      <c r="DX286" s="26"/>
      <c r="DY286" s="26"/>
    </row>
    <row r="287" spans="1:129" s="25" customFormat="1" hidden="1" x14ac:dyDescent="0.2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125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  <c r="CD287" s="26"/>
      <c r="CE287" s="26"/>
      <c r="CF287" s="26"/>
      <c r="CG287" s="26"/>
      <c r="CH287" s="26"/>
      <c r="CI287" s="26"/>
      <c r="CJ287" s="26"/>
      <c r="CK287" s="26"/>
      <c r="CL287" s="26"/>
      <c r="CM287" s="26"/>
      <c r="CN287" s="26"/>
      <c r="CO287" s="26"/>
      <c r="CP287" s="26"/>
      <c r="CQ287" s="26"/>
      <c r="CR287" s="26"/>
      <c r="CS287" s="26"/>
      <c r="CT287" s="26"/>
      <c r="CU287" s="26"/>
      <c r="CV287" s="26"/>
      <c r="CW287" s="26"/>
      <c r="CX287" s="26"/>
      <c r="CY287" s="26"/>
      <c r="CZ287" s="26"/>
      <c r="DA287" s="26"/>
      <c r="DB287" s="26"/>
      <c r="DC287" s="26"/>
      <c r="DD287" s="26"/>
      <c r="DE287" s="26"/>
      <c r="DF287" s="26"/>
      <c r="DG287" s="26"/>
      <c r="DH287" s="26"/>
      <c r="DI287" s="26"/>
      <c r="DJ287" s="26"/>
      <c r="DK287" s="26"/>
      <c r="DL287" s="26"/>
      <c r="DM287" s="26"/>
      <c r="DN287" s="26"/>
      <c r="DO287" s="26"/>
      <c r="DP287" s="26"/>
      <c r="DQ287" s="26"/>
      <c r="DR287" s="26"/>
      <c r="DS287" s="26"/>
      <c r="DT287" s="26"/>
      <c r="DU287" s="26"/>
      <c r="DV287" s="26"/>
      <c r="DW287" s="26"/>
      <c r="DX287" s="26"/>
      <c r="DY287" s="26"/>
    </row>
    <row r="288" spans="1:129" s="25" customFormat="1" hidden="1" x14ac:dyDescent="0.2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125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  <c r="CD288" s="26"/>
      <c r="CE288" s="26"/>
      <c r="CF288" s="26"/>
      <c r="CG288" s="26"/>
      <c r="CH288" s="26"/>
      <c r="CI288" s="26"/>
      <c r="CJ288" s="26"/>
      <c r="CK288" s="26"/>
      <c r="CL288" s="26"/>
      <c r="CM288" s="26"/>
      <c r="CN288" s="26"/>
      <c r="CO288" s="26"/>
      <c r="CP288" s="26"/>
      <c r="CQ288" s="26"/>
      <c r="CR288" s="26"/>
      <c r="CS288" s="26"/>
      <c r="CT288" s="26"/>
      <c r="CU288" s="26"/>
      <c r="CV288" s="26"/>
      <c r="CW288" s="26"/>
      <c r="CX288" s="26"/>
      <c r="CY288" s="26"/>
      <c r="CZ288" s="26"/>
      <c r="DA288" s="26"/>
      <c r="DB288" s="26"/>
      <c r="DC288" s="26"/>
      <c r="DD288" s="26"/>
      <c r="DE288" s="26"/>
      <c r="DF288" s="26"/>
      <c r="DG288" s="26"/>
      <c r="DH288" s="26"/>
      <c r="DI288" s="26"/>
      <c r="DJ288" s="26"/>
      <c r="DK288" s="26"/>
      <c r="DL288" s="26"/>
      <c r="DM288" s="26"/>
      <c r="DN288" s="26"/>
      <c r="DO288" s="26"/>
      <c r="DP288" s="26"/>
      <c r="DQ288" s="26"/>
      <c r="DR288" s="26"/>
      <c r="DS288" s="26"/>
      <c r="DT288" s="26"/>
      <c r="DU288" s="26"/>
      <c r="DV288" s="26"/>
      <c r="DW288" s="26"/>
      <c r="DX288" s="26"/>
      <c r="DY288" s="26"/>
    </row>
    <row r="289" spans="1:129" s="25" customFormat="1" hidden="1" x14ac:dyDescent="0.2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125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  <c r="CD289" s="26"/>
      <c r="CE289" s="26"/>
      <c r="CF289" s="26"/>
      <c r="CG289" s="26"/>
      <c r="CH289" s="26"/>
      <c r="CI289" s="26"/>
      <c r="CJ289" s="26"/>
      <c r="CK289" s="26"/>
      <c r="CL289" s="26"/>
      <c r="CM289" s="26"/>
      <c r="CN289" s="26"/>
      <c r="CO289" s="26"/>
      <c r="CP289" s="26"/>
      <c r="CQ289" s="26"/>
      <c r="CR289" s="26"/>
      <c r="CS289" s="26"/>
      <c r="CT289" s="26"/>
      <c r="CU289" s="26"/>
      <c r="CV289" s="26"/>
      <c r="CW289" s="26"/>
      <c r="CX289" s="26"/>
      <c r="CY289" s="26"/>
      <c r="CZ289" s="26"/>
      <c r="DA289" s="26"/>
      <c r="DB289" s="26"/>
      <c r="DC289" s="26"/>
      <c r="DD289" s="26"/>
      <c r="DE289" s="26"/>
      <c r="DF289" s="26"/>
      <c r="DG289" s="26"/>
      <c r="DH289" s="26"/>
      <c r="DI289" s="26"/>
      <c r="DJ289" s="26"/>
      <c r="DK289" s="26"/>
      <c r="DL289" s="26"/>
      <c r="DM289" s="26"/>
      <c r="DN289" s="26"/>
      <c r="DO289" s="26"/>
      <c r="DP289" s="26"/>
      <c r="DQ289" s="26"/>
      <c r="DR289" s="26"/>
      <c r="DS289" s="26"/>
      <c r="DT289" s="26"/>
      <c r="DU289" s="26"/>
      <c r="DV289" s="26"/>
      <c r="DW289" s="26"/>
      <c r="DX289" s="26"/>
      <c r="DY289" s="26"/>
    </row>
    <row r="290" spans="1:129" s="25" customFormat="1" hidden="1" x14ac:dyDescent="0.2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125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  <c r="CD290" s="26"/>
      <c r="CE290" s="26"/>
      <c r="CF290" s="26"/>
      <c r="CG290" s="26"/>
      <c r="CH290" s="26"/>
      <c r="CI290" s="26"/>
      <c r="CJ290" s="26"/>
      <c r="CK290" s="26"/>
      <c r="CL290" s="26"/>
      <c r="CM290" s="26"/>
      <c r="CN290" s="26"/>
      <c r="CO290" s="26"/>
      <c r="CP290" s="26"/>
      <c r="CQ290" s="26"/>
      <c r="CR290" s="26"/>
      <c r="CS290" s="26"/>
      <c r="CT290" s="26"/>
      <c r="CU290" s="26"/>
      <c r="CV290" s="26"/>
      <c r="CW290" s="26"/>
      <c r="CX290" s="26"/>
      <c r="CY290" s="26"/>
      <c r="CZ290" s="26"/>
      <c r="DA290" s="26"/>
      <c r="DB290" s="26"/>
      <c r="DC290" s="26"/>
      <c r="DD290" s="26"/>
      <c r="DE290" s="26"/>
      <c r="DF290" s="26"/>
      <c r="DG290" s="26"/>
      <c r="DH290" s="26"/>
      <c r="DI290" s="26"/>
      <c r="DJ290" s="26"/>
      <c r="DK290" s="26"/>
      <c r="DL290" s="26"/>
      <c r="DM290" s="26"/>
      <c r="DN290" s="26"/>
      <c r="DO290" s="26"/>
      <c r="DP290" s="26"/>
      <c r="DQ290" s="26"/>
      <c r="DR290" s="26"/>
      <c r="DS290" s="26"/>
      <c r="DT290" s="26"/>
      <c r="DU290" s="26"/>
      <c r="DV290" s="26"/>
      <c r="DW290" s="26"/>
      <c r="DX290" s="26"/>
      <c r="DY290" s="26"/>
    </row>
    <row r="291" spans="1:129" s="25" customFormat="1" hidden="1" x14ac:dyDescent="0.2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125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  <c r="CD291" s="26"/>
      <c r="CE291" s="26"/>
      <c r="CF291" s="26"/>
      <c r="CG291" s="26"/>
      <c r="CH291" s="26"/>
      <c r="CI291" s="26"/>
      <c r="CJ291" s="26"/>
      <c r="CK291" s="26"/>
      <c r="CL291" s="26"/>
      <c r="CM291" s="26"/>
      <c r="CN291" s="26"/>
      <c r="CO291" s="26"/>
      <c r="CP291" s="26"/>
      <c r="CQ291" s="26"/>
      <c r="CR291" s="26"/>
      <c r="CS291" s="26"/>
      <c r="CT291" s="26"/>
      <c r="CU291" s="26"/>
      <c r="CV291" s="26"/>
      <c r="CW291" s="26"/>
      <c r="CX291" s="26"/>
      <c r="CY291" s="26"/>
      <c r="CZ291" s="26"/>
      <c r="DA291" s="26"/>
      <c r="DB291" s="26"/>
      <c r="DC291" s="26"/>
      <c r="DD291" s="26"/>
      <c r="DE291" s="26"/>
      <c r="DF291" s="26"/>
      <c r="DG291" s="26"/>
      <c r="DH291" s="26"/>
      <c r="DI291" s="26"/>
      <c r="DJ291" s="26"/>
      <c r="DK291" s="26"/>
      <c r="DL291" s="26"/>
      <c r="DM291" s="26"/>
      <c r="DN291" s="26"/>
      <c r="DO291" s="26"/>
      <c r="DP291" s="26"/>
      <c r="DQ291" s="26"/>
      <c r="DR291" s="26"/>
      <c r="DS291" s="26"/>
      <c r="DT291" s="26"/>
      <c r="DU291" s="26"/>
      <c r="DV291" s="26"/>
      <c r="DW291" s="26"/>
      <c r="DX291" s="26"/>
      <c r="DY291" s="26"/>
    </row>
    <row r="292" spans="1:129" s="25" customFormat="1" hidden="1" x14ac:dyDescent="0.2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125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  <c r="CD292" s="26"/>
      <c r="CE292" s="26"/>
      <c r="CF292" s="26"/>
      <c r="CG292" s="26"/>
      <c r="CH292" s="26"/>
      <c r="CI292" s="26"/>
      <c r="CJ292" s="26"/>
      <c r="CK292" s="26"/>
      <c r="CL292" s="26"/>
      <c r="CM292" s="26"/>
      <c r="CN292" s="26"/>
      <c r="CO292" s="26"/>
      <c r="CP292" s="26"/>
      <c r="CQ292" s="26"/>
      <c r="CR292" s="26"/>
      <c r="CS292" s="26"/>
      <c r="CT292" s="26"/>
      <c r="CU292" s="26"/>
      <c r="CV292" s="26"/>
      <c r="CW292" s="26"/>
      <c r="CX292" s="26"/>
      <c r="CY292" s="26"/>
      <c r="CZ292" s="26"/>
      <c r="DA292" s="26"/>
      <c r="DB292" s="26"/>
      <c r="DC292" s="26"/>
      <c r="DD292" s="26"/>
      <c r="DE292" s="26"/>
      <c r="DF292" s="26"/>
      <c r="DG292" s="26"/>
      <c r="DH292" s="26"/>
      <c r="DI292" s="26"/>
      <c r="DJ292" s="26"/>
      <c r="DK292" s="26"/>
      <c r="DL292" s="26"/>
      <c r="DM292" s="26"/>
      <c r="DN292" s="26"/>
      <c r="DO292" s="26"/>
      <c r="DP292" s="26"/>
      <c r="DQ292" s="26"/>
      <c r="DR292" s="26"/>
      <c r="DS292" s="26"/>
      <c r="DT292" s="26"/>
      <c r="DU292" s="26"/>
      <c r="DV292" s="26"/>
      <c r="DW292" s="26"/>
      <c r="DX292" s="26"/>
      <c r="DY292" s="26"/>
    </row>
    <row r="293" spans="1:129" s="25" customFormat="1" hidden="1" x14ac:dyDescent="0.2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125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  <c r="CD293" s="26"/>
      <c r="CE293" s="26"/>
      <c r="CF293" s="26"/>
      <c r="CG293" s="26"/>
      <c r="CH293" s="26"/>
      <c r="CI293" s="26"/>
      <c r="CJ293" s="26"/>
      <c r="CK293" s="26"/>
      <c r="CL293" s="26"/>
      <c r="CM293" s="26"/>
      <c r="CN293" s="26"/>
      <c r="CO293" s="26"/>
      <c r="CP293" s="26"/>
      <c r="CQ293" s="26"/>
      <c r="CR293" s="26"/>
      <c r="CS293" s="26"/>
      <c r="CT293" s="26"/>
      <c r="CU293" s="26"/>
      <c r="CV293" s="26"/>
      <c r="CW293" s="26"/>
      <c r="CX293" s="26"/>
      <c r="CY293" s="26"/>
      <c r="CZ293" s="26"/>
      <c r="DA293" s="26"/>
      <c r="DB293" s="26"/>
      <c r="DC293" s="26"/>
      <c r="DD293" s="26"/>
      <c r="DE293" s="26"/>
      <c r="DF293" s="26"/>
      <c r="DG293" s="26"/>
      <c r="DH293" s="26"/>
      <c r="DI293" s="26"/>
      <c r="DJ293" s="26"/>
      <c r="DK293" s="26"/>
      <c r="DL293" s="26"/>
      <c r="DM293" s="26"/>
      <c r="DN293" s="26"/>
      <c r="DO293" s="26"/>
      <c r="DP293" s="26"/>
      <c r="DQ293" s="26"/>
      <c r="DR293" s="26"/>
      <c r="DS293" s="26"/>
      <c r="DT293" s="26"/>
      <c r="DU293" s="26"/>
      <c r="DV293" s="26"/>
      <c r="DW293" s="26"/>
      <c r="DX293" s="26"/>
      <c r="DY293" s="26"/>
    </row>
    <row r="294" spans="1:129" s="25" customFormat="1" hidden="1" x14ac:dyDescent="0.2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125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  <c r="CD294" s="26"/>
      <c r="CE294" s="26"/>
      <c r="CF294" s="26"/>
      <c r="CG294" s="26"/>
      <c r="CH294" s="26"/>
      <c r="CI294" s="26"/>
      <c r="CJ294" s="26"/>
      <c r="CK294" s="26"/>
      <c r="CL294" s="26"/>
      <c r="CM294" s="26"/>
      <c r="CN294" s="26"/>
      <c r="CO294" s="26"/>
      <c r="CP294" s="26"/>
      <c r="CQ294" s="26"/>
      <c r="CR294" s="26"/>
      <c r="CS294" s="26"/>
      <c r="CT294" s="26"/>
      <c r="CU294" s="26"/>
      <c r="CV294" s="26"/>
      <c r="CW294" s="26"/>
      <c r="CX294" s="26"/>
      <c r="CY294" s="26"/>
      <c r="CZ294" s="26"/>
      <c r="DA294" s="26"/>
      <c r="DB294" s="26"/>
      <c r="DC294" s="26"/>
      <c r="DD294" s="26"/>
      <c r="DE294" s="26"/>
      <c r="DF294" s="26"/>
      <c r="DG294" s="26"/>
      <c r="DH294" s="26"/>
      <c r="DI294" s="26"/>
      <c r="DJ294" s="26"/>
      <c r="DK294" s="26"/>
      <c r="DL294" s="26"/>
      <c r="DM294" s="26"/>
      <c r="DN294" s="26"/>
      <c r="DO294" s="26"/>
      <c r="DP294" s="26"/>
      <c r="DQ294" s="26"/>
      <c r="DR294" s="26"/>
      <c r="DS294" s="26"/>
      <c r="DT294" s="26"/>
      <c r="DU294" s="26"/>
      <c r="DV294" s="26"/>
      <c r="DW294" s="26"/>
      <c r="DX294" s="26"/>
      <c r="DY294" s="26"/>
    </row>
    <row r="295" spans="1:129" s="25" customFormat="1" hidden="1" x14ac:dyDescent="0.2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125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  <c r="CD295" s="26"/>
      <c r="CE295" s="26"/>
      <c r="CF295" s="26"/>
      <c r="CG295" s="26"/>
      <c r="CH295" s="26"/>
      <c r="CI295" s="26"/>
      <c r="CJ295" s="26"/>
      <c r="CK295" s="26"/>
      <c r="CL295" s="26"/>
      <c r="CM295" s="26"/>
      <c r="CN295" s="26"/>
      <c r="CO295" s="26"/>
      <c r="CP295" s="26"/>
      <c r="CQ295" s="26"/>
      <c r="CR295" s="26"/>
      <c r="CS295" s="26"/>
      <c r="CT295" s="26"/>
      <c r="CU295" s="26"/>
      <c r="CV295" s="26"/>
      <c r="CW295" s="26"/>
      <c r="CX295" s="26"/>
      <c r="CY295" s="26"/>
      <c r="CZ295" s="26"/>
      <c r="DA295" s="26"/>
      <c r="DB295" s="26"/>
      <c r="DC295" s="26"/>
      <c r="DD295" s="26"/>
      <c r="DE295" s="26"/>
      <c r="DF295" s="26"/>
      <c r="DG295" s="26"/>
      <c r="DH295" s="26"/>
      <c r="DI295" s="26"/>
      <c r="DJ295" s="26"/>
      <c r="DK295" s="26"/>
      <c r="DL295" s="26"/>
      <c r="DM295" s="26"/>
      <c r="DN295" s="26"/>
      <c r="DO295" s="26"/>
      <c r="DP295" s="26"/>
      <c r="DQ295" s="26"/>
      <c r="DR295" s="26"/>
      <c r="DS295" s="26"/>
      <c r="DT295" s="26"/>
      <c r="DU295" s="26"/>
      <c r="DV295" s="26"/>
      <c r="DW295" s="26"/>
      <c r="DX295" s="26"/>
      <c r="DY295" s="26"/>
    </row>
    <row r="296" spans="1:129" s="25" customFormat="1" hidden="1" x14ac:dyDescent="0.2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125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  <c r="CD296" s="26"/>
      <c r="CE296" s="26"/>
      <c r="CF296" s="26"/>
      <c r="CG296" s="26"/>
      <c r="CH296" s="26"/>
      <c r="CI296" s="26"/>
      <c r="CJ296" s="26"/>
      <c r="CK296" s="26"/>
      <c r="CL296" s="26"/>
      <c r="CM296" s="26"/>
      <c r="CN296" s="26"/>
      <c r="CO296" s="26"/>
      <c r="CP296" s="26"/>
      <c r="CQ296" s="26"/>
      <c r="CR296" s="26"/>
      <c r="CS296" s="26"/>
      <c r="CT296" s="26"/>
      <c r="CU296" s="26"/>
      <c r="CV296" s="26"/>
      <c r="CW296" s="26"/>
      <c r="CX296" s="26"/>
      <c r="CY296" s="26"/>
      <c r="CZ296" s="26"/>
      <c r="DA296" s="26"/>
      <c r="DB296" s="26"/>
      <c r="DC296" s="26"/>
      <c r="DD296" s="26"/>
      <c r="DE296" s="26"/>
      <c r="DF296" s="26"/>
      <c r="DG296" s="26"/>
      <c r="DH296" s="26"/>
      <c r="DI296" s="26"/>
      <c r="DJ296" s="26"/>
      <c r="DK296" s="26"/>
      <c r="DL296" s="26"/>
      <c r="DM296" s="26"/>
      <c r="DN296" s="26"/>
      <c r="DO296" s="26"/>
      <c r="DP296" s="26"/>
      <c r="DQ296" s="26"/>
      <c r="DR296" s="26"/>
      <c r="DS296" s="26"/>
      <c r="DT296" s="26"/>
      <c r="DU296" s="26"/>
      <c r="DV296" s="26"/>
      <c r="DW296" s="26"/>
      <c r="DX296" s="26"/>
      <c r="DY296" s="26"/>
    </row>
    <row r="297" spans="1:129" s="25" customFormat="1" hidden="1" x14ac:dyDescent="0.2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125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  <c r="CD297" s="26"/>
      <c r="CE297" s="26"/>
      <c r="CF297" s="26"/>
      <c r="CG297" s="26"/>
      <c r="CH297" s="26"/>
      <c r="CI297" s="26"/>
      <c r="CJ297" s="26"/>
      <c r="CK297" s="26"/>
      <c r="CL297" s="26"/>
      <c r="CM297" s="26"/>
      <c r="CN297" s="26"/>
      <c r="CO297" s="26"/>
      <c r="CP297" s="26"/>
      <c r="CQ297" s="26"/>
      <c r="CR297" s="26"/>
      <c r="CS297" s="26"/>
      <c r="CT297" s="26"/>
      <c r="CU297" s="26"/>
      <c r="CV297" s="26"/>
      <c r="CW297" s="26"/>
      <c r="CX297" s="26"/>
      <c r="CY297" s="26"/>
      <c r="CZ297" s="26"/>
      <c r="DA297" s="26"/>
      <c r="DB297" s="26"/>
      <c r="DC297" s="26"/>
      <c r="DD297" s="26"/>
      <c r="DE297" s="26"/>
      <c r="DF297" s="26"/>
      <c r="DG297" s="26"/>
      <c r="DH297" s="26"/>
      <c r="DI297" s="26"/>
      <c r="DJ297" s="26"/>
      <c r="DK297" s="26"/>
      <c r="DL297" s="26"/>
      <c r="DM297" s="26"/>
      <c r="DN297" s="26"/>
      <c r="DO297" s="26"/>
      <c r="DP297" s="26"/>
      <c r="DQ297" s="26"/>
      <c r="DR297" s="26"/>
      <c r="DS297" s="26"/>
      <c r="DT297" s="26"/>
      <c r="DU297" s="26"/>
      <c r="DV297" s="26"/>
      <c r="DW297" s="26"/>
      <c r="DX297" s="26"/>
      <c r="DY297" s="26"/>
    </row>
    <row r="298" spans="1:129" s="25" customFormat="1" hidden="1" x14ac:dyDescent="0.2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125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  <c r="CD298" s="26"/>
      <c r="CE298" s="26"/>
      <c r="CF298" s="26"/>
      <c r="CG298" s="26"/>
      <c r="CH298" s="26"/>
      <c r="CI298" s="26"/>
      <c r="CJ298" s="26"/>
      <c r="CK298" s="26"/>
      <c r="CL298" s="26"/>
      <c r="CM298" s="26"/>
      <c r="CN298" s="26"/>
      <c r="CO298" s="26"/>
      <c r="CP298" s="26"/>
      <c r="CQ298" s="26"/>
      <c r="CR298" s="26"/>
      <c r="CS298" s="26"/>
      <c r="CT298" s="26"/>
      <c r="CU298" s="26"/>
      <c r="CV298" s="26"/>
      <c r="CW298" s="26"/>
      <c r="CX298" s="26"/>
      <c r="CY298" s="26"/>
      <c r="CZ298" s="26"/>
      <c r="DA298" s="26"/>
      <c r="DB298" s="26"/>
      <c r="DC298" s="26"/>
      <c r="DD298" s="26"/>
      <c r="DE298" s="26"/>
      <c r="DF298" s="26"/>
      <c r="DG298" s="26"/>
      <c r="DH298" s="26"/>
      <c r="DI298" s="26"/>
      <c r="DJ298" s="26"/>
      <c r="DK298" s="26"/>
      <c r="DL298" s="26"/>
      <c r="DM298" s="26"/>
      <c r="DN298" s="26"/>
      <c r="DO298" s="26"/>
      <c r="DP298" s="26"/>
      <c r="DQ298" s="26"/>
      <c r="DR298" s="26"/>
      <c r="DS298" s="26"/>
      <c r="DT298" s="26"/>
      <c r="DU298" s="26"/>
      <c r="DV298" s="26"/>
      <c r="DW298" s="26"/>
      <c r="DX298" s="26"/>
      <c r="DY298" s="26"/>
    </row>
    <row r="299" spans="1:129" s="25" customFormat="1" hidden="1" x14ac:dyDescent="0.2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125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  <c r="CD299" s="26"/>
      <c r="CE299" s="26"/>
      <c r="CF299" s="26"/>
      <c r="CG299" s="26"/>
      <c r="CH299" s="26"/>
      <c r="CI299" s="26"/>
      <c r="CJ299" s="26"/>
      <c r="CK299" s="26"/>
      <c r="CL299" s="26"/>
      <c r="CM299" s="26"/>
      <c r="CN299" s="26"/>
      <c r="CO299" s="26"/>
      <c r="CP299" s="26"/>
      <c r="CQ299" s="26"/>
      <c r="CR299" s="26"/>
      <c r="CS299" s="26"/>
      <c r="CT299" s="26"/>
      <c r="CU299" s="26"/>
      <c r="CV299" s="26"/>
      <c r="CW299" s="26"/>
      <c r="CX299" s="26"/>
      <c r="CY299" s="26"/>
      <c r="CZ299" s="26"/>
      <c r="DA299" s="26"/>
      <c r="DB299" s="26"/>
      <c r="DC299" s="26"/>
      <c r="DD299" s="26"/>
      <c r="DE299" s="26"/>
      <c r="DF299" s="26"/>
      <c r="DG299" s="26"/>
      <c r="DH299" s="26"/>
      <c r="DI299" s="26"/>
      <c r="DJ299" s="26"/>
      <c r="DK299" s="26"/>
      <c r="DL299" s="26"/>
      <c r="DM299" s="26"/>
      <c r="DN299" s="26"/>
      <c r="DO299" s="26"/>
      <c r="DP299" s="26"/>
      <c r="DQ299" s="26"/>
      <c r="DR299" s="26"/>
      <c r="DS299" s="26"/>
      <c r="DT299" s="26"/>
      <c r="DU299" s="26"/>
      <c r="DV299" s="26"/>
      <c r="DW299" s="26"/>
      <c r="DX299" s="26"/>
      <c r="DY299" s="26"/>
    </row>
    <row r="300" spans="1:129" s="25" customFormat="1" hidden="1" x14ac:dyDescent="0.2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125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  <c r="CD300" s="26"/>
      <c r="CE300" s="26"/>
      <c r="CF300" s="26"/>
      <c r="CG300" s="26"/>
      <c r="CH300" s="26"/>
      <c r="CI300" s="26"/>
      <c r="CJ300" s="26"/>
      <c r="CK300" s="26"/>
      <c r="CL300" s="26"/>
      <c r="CM300" s="26"/>
      <c r="CN300" s="26"/>
      <c r="CO300" s="26"/>
      <c r="CP300" s="26"/>
      <c r="CQ300" s="26"/>
      <c r="CR300" s="26"/>
      <c r="CS300" s="26"/>
      <c r="CT300" s="26"/>
      <c r="CU300" s="26"/>
      <c r="CV300" s="26"/>
      <c r="CW300" s="26"/>
      <c r="CX300" s="26"/>
      <c r="CY300" s="26"/>
      <c r="CZ300" s="26"/>
      <c r="DA300" s="26"/>
      <c r="DB300" s="26"/>
      <c r="DC300" s="26"/>
      <c r="DD300" s="26"/>
      <c r="DE300" s="26"/>
      <c r="DF300" s="26"/>
      <c r="DG300" s="26"/>
      <c r="DH300" s="26"/>
      <c r="DI300" s="26"/>
      <c r="DJ300" s="26"/>
      <c r="DK300" s="26"/>
      <c r="DL300" s="26"/>
      <c r="DM300" s="26"/>
      <c r="DN300" s="26"/>
      <c r="DO300" s="26"/>
      <c r="DP300" s="26"/>
      <c r="DQ300" s="26"/>
      <c r="DR300" s="26"/>
      <c r="DS300" s="26"/>
      <c r="DT300" s="26"/>
      <c r="DU300" s="26"/>
      <c r="DV300" s="26"/>
      <c r="DW300" s="26"/>
      <c r="DX300" s="26"/>
      <c r="DY300" s="26"/>
    </row>
    <row r="301" spans="1:129" s="25" customFormat="1" hidden="1" x14ac:dyDescent="0.2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125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  <c r="CD301" s="26"/>
      <c r="CE301" s="26"/>
      <c r="CF301" s="26"/>
      <c r="CG301" s="26"/>
      <c r="CH301" s="26"/>
      <c r="CI301" s="26"/>
      <c r="CJ301" s="26"/>
      <c r="CK301" s="26"/>
      <c r="CL301" s="26"/>
      <c r="CM301" s="26"/>
      <c r="CN301" s="26"/>
      <c r="CO301" s="26"/>
      <c r="CP301" s="26"/>
      <c r="CQ301" s="26"/>
      <c r="CR301" s="26"/>
      <c r="CS301" s="26"/>
      <c r="CT301" s="26"/>
      <c r="CU301" s="26"/>
      <c r="CV301" s="26"/>
      <c r="CW301" s="26"/>
      <c r="CX301" s="26"/>
      <c r="CY301" s="26"/>
      <c r="CZ301" s="26"/>
      <c r="DA301" s="26"/>
      <c r="DB301" s="26"/>
      <c r="DC301" s="26"/>
      <c r="DD301" s="26"/>
      <c r="DE301" s="26"/>
      <c r="DF301" s="26"/>
      <c r="DG301" s="26"/>
      <c r="DH301" s="26"/>
      <c r="DI301" s="26"/>
      <c r="DJ301" s="26"/>
      <c r="DK301" s="26"/>
      <c r="DL301" s="26"/>
      <c r="DM301" s="26"/>
      <c r="DN301" s="26"/>
      <c r="DO301" s="26"/>
      <c r="DP301" s="26"/>
      <c r="DQ301" s="26"/>
      <c r="DR301" s="26"/>
      <c r="DS301" s="26"/>
      <c r="DT301" s="26"/>
      <c r="DU301" s="26"/>
      <c r="DV301" s="26"/>
      <c r="DW301" s="26"/>
      <c r="DX301" s="26"/>
      <c r="DY301" s="26"/>
    </row>
    <row r="302" spans="1:129" s="25" customFormat="1" hidden="1" x14ac:dyDescent="0.2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125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  <c r="CD302" s="26"/>
      <c r="CE302" s="26"/>
      <c r="CF302" s="26"/>
      <c r="CG302" s="26"/>
      <c r="CH302" s="26"/>
      <c r="CI302" s="26"/>
      <c r="CJ302" s="26"/>
      <c r="CK302" s="26"/>
      <c r="CL302" s="26"/>
      <c r="CM302" s="26"/>
      <c r="CN302" s="26"/>
      <c r="CO302" s="26"/>
      <c r="CP302" s="26"/>
      <c r="CQ302" s="26"/>
      <c r="CR302" s="26"/>
      <c r="CS302" s="26"/>
      <c r="CT302" s="26"/>
      <c r="CU302" s="26"/>
      <c r="CV302" s="26"/>
      <c r="CW302" s="26"/>
      <c r="CX302" s="26"/>
      <c r="CY302" s="26"/>
      <c r="CZ302" s="26"/>
      <c r="DA302" s="26"/>
      <c r="DB302" s="26"/>
      <c r="DC302" s="26"/>
      <c r="DD302" s="26"/>
      <c r="DE302" s="26"/>
      <c r="DF302" s="26"/>
      <c r="DG302" s="26"/>
      <c r="DH302" s="26"/>
      <c r="DI302" s="26"/>
      <c r="DJ302" s="26"/>
      <c r="DK302" s="26"/>
      <c r="DL302" s="26"/>
      <c r="DM302" s="26"/>
      <c r="DN302" s="26"/>
      <c r="DO302" s="26"/>
      <c r="DP302" s="26"/>
      <c r="DQ302" s="26"/>
      <c r="DR302" s="26"/>
      <c r="DS302" s="26"/>
      <c r="DT302" s="26"/>
      <c r="DU302" s="26"/>
      <c r="DV302" s="26"/>
      <c r="DW302" s="26"/>
      <c r="DX302" s="26"/>
      <c r="DY302" s="26"/>
    </row>
    <row r="303" spans="1:129" s="25" customFormat="1" hidden="1" x14ac:dyDescent="0.2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125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  <c r="CD303" s="26"/>
      <c r="CE303" s="26"/>
      <c r="CF303" s="26"/>
      <c r="CG303" s="26"/>
      <c r="CH303" s="26"/>
      <c r="CI303" s="26"/>
      <c r="CJ303" s="26"/>
      <c r="CK303" s="26"/>
      <c r="CL303" s="26"/>
      <c r="CM303" s="26"/>
      <c r="CN303" s="26"/>
      <c r="CO303" s="26"/>
      <c r="CP303" s="26"/>
      <c r="CQ303" s="26"/>
      <c r="CR303" s="26"/>
      <c r="CS303" s="26"/>
      <c r="CT303" s="26"/>
      <c r="CU303" s="26"/>
      <c r="CV303" s="26"/>
      <c r="CW303" s="26"/>
      <c r="CX303" s="26"/>
      <c r="CY303" s="26"/>
      <c r="CZ303" s="26"/>
      <c r="DA303" s="26"/>
      <c r="DB303" s="26"/>
      <c r="DC303" s="26"/>
      <c r="DD303" s="26"/>
      <c r="DE303" s="26"/>
      <c r="DF303" s="26"/>
      <c r="DG303" s="26"/>
      <c r="DH303" s="26"/>
      <c r="DI303" s="26"/>
      <c r="DJ303" s="26"/>
      <c r="DK303" s="26"/>
      <c r="DL303" s="26"/>
      <c r="DM303" s="26"/>
      <c r="DN303" s="26"/>
      <c r="DO303" s="26"/>
      <c r="DP303" s="26"/>
      <c r="DQ303" s="26"/>
      <c r="DR303" s="26"/>
      <c r="DS303" s="26"/>
      <c r="DT303" s="26"/>
      <c r="DU303" s="26"/>
      <c r="DV303" s="26"/>
      <c r="DW303" s="26"/>
      <c r="DX303" s="26"/>
      <c r="DY303" s="26"/>
    </row>
    <row r="304" spans="1:129" s="25" customFormat="1" hidden="1" x14ac:dyDescent="0.2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125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  <c r="CD304" s="26"/>
      <c r="CE304" s="26"/>
      <c r="CF304" s="26"/>
      <c r="CG304" s="26"/>
      <c r="CH304" s="26"/>
      <c r="CI304" s="26"/>
      <c r="CJ304" s="26"/>
      <c r="CK304" s="26"/>
      <c r="CL304" s="26"/>
      <c r="CM304" s="26"/>
      <c r="CN304" s="26"/>
      <c r="CO304" s="26"/>
      <c r="CP304" s="26"/>
      <c r="CQ304" s="26"/>
      <c r="CR304" s="26"/>
      <c r="CS304" s="26"/>
      <c r="CT304" s="26"/>
      <c r="CU304" s="26"/>
      <c r="CV304" s="26"/>
      <c r="CW304" s="26"/>
      <c r="CX304" s="26"/>
      <c r="CY304" s="26"/>
      <c r="CZ304" s="26"/>
      <c r="DA304" s="26"/>
      <c r="DB304" s="26"/>
      <c r="DC304" s="26"/>
      <c r="DD304" s="26"/>
      <c r="DE304" s="26"/>
      <c r="DF304" s="26"/>
      <c r="DG304" s="26"/>
      <c r="DH304" s="26"/>
      <c r="DI304" s="26"/>
      <c r="DJ304" s="26"/>
      <c r="DK304" s="26"/>
      <c r="DL304" s="26"/>
      <c r="DM304" s="26"/>
      <c r="DN304" s="26"/>
      <c r="DO304" s="26"/>
      <c r="DP304" s="26"/>
      <c r="DQ304" s="26"/>
      <c r="DR304" s="26"/>
      <c r="DS304" s="26"/>
      <c r="DT304" s="26"/>
      <c r="DU304" s="26"/>
      <c r="DV304" s="26"/>
      <c r="DW304" s="26"/>
      <c r="DX304" s="26"/>
      <c r="DY304" s="26"/>
    </row>
    <row r="305" spans="1:129" s="25" customFormat="1" hidden="1" x14ac:dyDescent="0.2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125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  <c r="CD305" s="26"/>
      <c r="CE305" s="26"/>
      <c r="CF305" s="26"/>
      <c r="CG305" s="26"/>
      <c r="CH305" s="26"/>
      <c r="CI305" s="26"/>
      <c r="CJ305" s="26"/>
      <c r="CK305" s="26"/>
      <c r="CL305" s="26"/>
      <c r="CM305" s="26"/>
      <c r="CN305" s="26"/>
      <c r="CO305" s="26"/>
      <c r="CP305" s="26"/>
      <c r="CQ305" s="26"/>
      <c r="CR305" s="26"/>
      <c r="CS305" s="26"/>
      <c r="CT305" s="26"/>
      <c r="CU305" s="26"/>
      <c r="CV305" s="26"/>
      <c r="CW305" s="26"/>
      <c r="CX305" s="26"/>
      <c r="CY305" s="26"/>
      <c r="CZ305" s="26"/>
      <c r="DA305" s="26"/>
      <c r="DB305" s="26"/>
      <c r="DC305" s="26"/>
      <c r="DD305" s="26"/>
      <c r="DE305" s="26"/>
      <c r="DF305" s="26"/>
      <c r="DG305" s="26"/>
      <c r="DH305" s="26"/>
      <c r="DI305" s="26"/>
      <c r="DJ305" s="26"/>
      <c r="DK305" s="26"/>
      <c r="DL305" s="26"/>
      <c r="DM305" s="26"/>
      <c r="DN305" s="26"/>
      <c r="DO305" s="26"/>
      <c r="DP305" s="26"/>
      <c r="DQ305" s="26"/>
      <c r="DR305" s="26"/>
      <c r="DS305" s="26"/>
      <c r="DT305" s="26"/>
      <c r="DU305" s="26"/>
      <c r="DV305" s="26"/>
      <c r="DW305" s="26"/>
      <c r="DX305" s="26"/>
      <c r="DY305" s="26"/>
    </row>
    <row r="306" spans="1:129" s="25" customFormat="1" hidden="1" x14ac:dyDescent="0.2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125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  <c r="CD306" s="26"/>
      <c r="CE306" s="26"/>
      <c r="CF306" s="26"/>
      <c r="CG306" s="26"/>
      <c r="CH306" s="26"/>
      <c r="CI306" s="26"/>
      <c r="CJ306" s="26"/>
      <c r="CK306" s="26"/>
      <c r="CL306" s="26"/>
      <c r="CM306" s="26"/>
      <c r="CN306" s="26"/>
      <c r="CO306" s="26"/>
      <c r="CP306" s="26"/>
      <c r="CQ306" s="26"/>
      <c r="CR306" s="26"/>
      <c r="CS306" s="26"/>
      <c r="CT306" s="26"/>
      <c r="CU306" s="26"/>
      <c r="CV306" s="26"/>
      <c r="CW306" s="26"/>
      <c r="CX306" s="26"/>
      <c r="CY306" s="26"/>
      <c r="CZ306" s="26"/>
      <c r="DA306" s="26"/>
      <c r="DB306" s="26"/>
      <c r="DC306" s="26"/>
      <c r="DD306" s="26"/>
      <c r="DE306" s="26"/>
      <c r="DF306" s="26"/>
      <c r="DG306" s="26"/>
      <c r="DH306" s="26"/>
      <c r="DI306" s="26"/>
      <c r="DJ306" s="26"/>
      <c r="DK306" s="26"/>
      <c r="DL306" s="26"/>
      <c r="DM306" s="26"/>
      <c r="DN306" s="26"/>
      <c r="DO306" s="26"/>
      <c r="DP306" s="26"/>
      <c r="DQ306" s="26"/>
      <c r="DR306" s="26"/>
      <c r="DS306" s="26"/>
      <c r="DT306" s="26"/>
      <c r="DU306" s="26"/>
      <c r="DV306" s="26"/>
      <c r="DW306" s="26"/>
      <c r="DX306" s="26"/>
      <c r="DY306" s="26"/>
    </row>
  </sheetData>
  <sheetProtection algorithmName="SHA-512" hashValue="WcdiiwqZGmmRIXYBjNx/FVz0SgBhFVvgYUZFsouzDF9kng4S5qQPm7CfHNO2D/CKVBM4WLOvMJkEdvzTYtyzgg==" saltValue="s6BaDBfQZLLdcaK/Co53jQ==" spinCount="100000" sheet="1" objects="1" scenarios="1" selectLockedCells="1"/>
  <mergeCells count="155">
    <mergeCell ref="J15:O15"/>
    <mergeCell ref="J16:O16"/>
    <mergeCell ref="J17:O17"/>
    <mergeCell ref="J18:O18"/>
    <mergeCell ref="J19:O19"/>
    <mergeCell ref="J20:O20"/>
    <mergeCell ref="D3:F3"/>
    <mergeCell ref="D4:F4"/>
    <mergeCell ref="B9:P9"/>
    <mergeCell ref="J12:O12"/>
    <mergeCell ref="J13:O13"/>
    <mergeCell ref="J14:O14"/>
    <mergeCell ref="J33:O33"/>
    <mergeCell ref="J34:O34"/>
    <mergeCell ref="J35:O35"/>
    <mergeCell ref="J36:O36"/>
    <mergeCell ref="J37:O37"/>
    <mergeCell ref="J38:O38"/>
    <mergeCell ref="B21:P21"/>
    <mergeCell ref="B23:P23"/>
    <mergeCell ref="B27:P27"/>
    <mergeCell ref="J30:O30"/>
    <mergeCell ref="J31:O31"/>
    <mergeCell ref="J32:O32"/>
    <mergeCell ref="J45:O45"/>
    <mergeCell ref="J46:O46"/>
    <mergeCell ref="J47:O47"/>
    <mergeCell ref="J48:O48"/>
    <mergeCell ref="J49:O49"/>
    <mergeCell ref="J50:O50"/>
    <mergeCell ref="J39:O39"/>
    <mergeCell ref="J40:O40"/>
    <mergeCell ref="J41:O41"/>
    <mergeCell ref="J42:O42"/>
    <mergeCell ref="J43:O43"/>
    <mergeCell ref="J44:O44"/>
    <mergeCell ref="J57:O57"/>
    <mergeCell ref="J58:O58"/>
    <mergeCell ref="J59:O59"/>
    <mergeCell ref="J60:O60"/>
    <mergeCell ref="J61:O61"/>
    <mergeCell ref="J62:O62"/>
    <mergeCell ref="J51:O51"/>
    <mergeCell ref="J52:O52"/>
    <mergeCell ref="J53:O53"/>
    <mergeCell ref="J54:O54"/>
    <mergeCell ref="J55:O55"/>
    <mergeCell ref="J56:O56"/>
    <mergeCell ref="B80:P80"/>
    <mergeCell ref="E81:O81"/>
    <mergeCell ref="H84:O84"/>
    <mergeCell ref="H85:O85"/>
    <mergeCell ref="H86:O86"/>
    <mergeCell ref="H87:O87"/>
    <mergeCell ref="J63:O63"/>
    <mergeCell ref="J64:O64"/>
    <mergeCell ref="J65:O65"/>
    <mergeCell ref="J66:O66"/>
    <mergeCell ref="J67:O67"/>
    <mergeCell ref="B73:P73"/>
    <mergeCell ref="H94:O94"/>
    <mergeCell ref="H95:O95"/>
    <mergeCell ref="H96:O96"/>
    <mergeCell ref="H97:O97"/>
    <mergeCell ref="H98:O98"/>
    <mergeCell ref="H99:O99"/>
    <mergeCell ref="H88:O88"/>
    <mergeCell ref="H89:O89"/>
    <mergeCell ref="H90:O90"/>
    <mergeCell ref="H91:O91"/>
    <mergeCell ref="H92:O92"/>
    <mergeCell ref="H93:O93"/>
    <mergeCell ref="H106:O106"/>
    <mergeCell ref="H107:O107"/>
    <mergeCell ref="H108:O108"/>
    <mergeCell ref="H109:O109"/>
    <mergeCell ref="H110:O110"/>
    <mergeCell ref="H111:O111"/>
    <mergeCell ref="H100:O100"/>
    <mergeCell ref="H101:O101"/>
    <mergeCell ref="H102:O102"/>
    <mergeCell ref="H103:O103"/>
    <mergeCell ref="H104:O104"/>
    <mergeCell ref="H105:O105"/>
    <mergeCell ref="H118:O118"/>
    <mergeCell ref="H119:O119"/>
    <mergeCell ref="H120:O120"/>
    <mergeCell ref="H121:O121"/>
    <mergeCell ref="H122:O122"/>
    <mergeCell ref="B127:P127"/>
    <mergeCell ref="H112:O112"/>
    <mergeCell ref="H113:O113"/>
    <mergeCell ref="H114:O114"/>
    <mergeCell ref="H115:O115"/>
    <mergeCell ref="H116:O116"/>
    <mergeCell ref="H117:O117"/>
    <mergeCell ref="H135:O135"/>
    <mergeCell ref="H136:O136"/>
    <mergeCell ref="H137:O137"/>
    <mergeCell ref="H138:O138"/>
    <mergeCell ref="H139:O139"/>
    <mergeCell ref="H140:O140"/>
    <mergeCell ref="H129:O129"/>
    <mergeCell ref="H130:O130"/>
    <mergeCell ref="H131:O131"/>
    <mergeCell ref="H132:O132"/>
    <mergeCell ref="H133:O133"/>
    <mergeCell ref="H134:O134"/>
    <mergeCell ref="H147:O147"/>
    <mergeCell ref="H148:O148"/>
    <mergeCell ref="H149:O149"/>
    <mergeCell ref="H150:O150"/>
    <mergeCell ref="H151:O151"/>
    <mergeCell ref="H152:O152"/>
    <mergeCell ref="H141:O141"/>
    <mergeCell ref="H142:O142"/>
    <mergeCell ref="H143:O143"/>
    <mergeCell ref="H144:O144"/>
    <mergeCell ref="H145:O145"/>
    <mergeCell ref="H146:O146"/>
    <mergeCell ref="H159:O159"/>
    <mergeCell ref="H160:O160"/>
    <mergeCell ref="H161:O161"/>
    <mergeCell ref="H162:O162"/>
    <mergeCell ref="B168:P168"/>
    <mergeCell ref="B175:P175"/>
    <mergeCell ref="H153:O153"/>
    <mergeCell ref="H154:O154"/>
    <mergeCell ref="H155:O155"/>
    <mergeCell ref="H156:O156"/>
    <mergeCell ref="H157:O157"/>
    <mergeCell ref="H158:O158"/>
    <mergeCell ref="A174:P174"/>
    <mergeCell ref="C185:E185"/>
    <mergeCell ref="G185:O185"/>
    <mergeCell ref="B186:P186"/>
    <mergeCell ref="G188:O188"/>
    <mergeCell ref="G189:O189"/>
    <mergeCell ref="G190:O190"/>
    <mergeCell ref="H177:O177"/>
    <mergeCell ref="E178:G178"/>
    <mergeCell ref="H178:O178"/>
    <mergeCell ref="H179:O179"/>
    <mergeCell ref="H180:O180"/>
    <mergeCell ref="B183:P183"/>
    <mergeCell ref="E181:G181"/>
    <mergeCell ref="B212:P212"/>
    <mergeCell ref="B216:P216"/>
    <mergeCell ref="B220:P220"/>
    <mergeCell ref="G194:O194"/>
    <mergeCell ref="G195:O195"/>
    <mergeCell ref="G196:O196"/>
    <mergeCell ref="G199:O199"/>
    <mergeCell ref="B201:P201"/>
    <mergeCell ref="B205:P205"/>
  </mergeCells>
  <conditionalFormatting sqref="G85:G118 G129:G162">
    <cfRule type="expression" dxfId="23" priority="26">
      <formula>$C$81&lt;19</formula>
    </cfRule>
  </conditionalFormatting>
  <conditionalFormatting sqref="F85:F118 F129:F162">
    <cfRule type="expression" dxfId="22" priority="25">
      <formula>$C$81&lt;13</formula>
    </cfRule>
  </conditionalFormatting>
  <conditionalFormatting sqref="E85:E118 E129:E162">
    <cfRule type="expression" dxfId="21" priority="24">
      <formula>$C$81&lt;7</formula>
    </cfRule>
  </conditionalFormatting>
  <conditionalFormatting sqref="G119:G122">
    <cfRule type="expression" dxfId="20" priority="23">
      <formula>$C$81&lt;19</formula>
    </cfRule>
  </conditionalFormatting>
  <conditionalFormatting sqref="F119:F122">
    <cfRule type="expression" dxfId="19" priority="22">
      <formula>$C$81&lt;13</formula>
    </cfRule>
  </conditionalFormatting>
  <conditionalFormatting sqref="E119:E122">
    <cfRule type="expression" dxfId="18" priority="21">
      <formula>$C$81&lt;7</formula>
    </cfRule>
  </conditionalFormatting>
  <conditionalFormatting sqref="H227:H229">
    <cfRule type="containsText" dxfId="17" priority="19" operator="containsText" text="No">
      <formula>NOT(ISERROR(SEARCH("No",H227)))</formula>
    </cfRule>
    <cfRule type="containsText" dxfId="16" priority="20" operator="containsText" text="Yes">
      <formula>NOT(ISERROR(SEARCH("Yes",H227)))</formula>
    </cfRule>
  </conditionalFormatting>
  <conditionalFormatting sqref="C22">
    <cfRule type="containsText" dxfId="15" priority="17" operator="containsText" text="No">
      <formula>NOT(ISERROR(SEARCH("No",C22)))</formula>
    </cfRule>
    <cfRule type="containsText" dxfId="14" priority="18" operator="containsText" text="Yes">
      <formula>NOT(ISERROR(SEARCH("Yes",C22)))</formula>
    </cfRule>
  </conditionalFormatting>
  <conditionalFormatting sqref="D84:G84">
    <cfRule type="expression" dxfId="13" priority="14">
      <formula>D84=""</formula>
    </cfRule>
  </conditionalFormatting>
  <conditionalFormatting sqref="D178">
    <cfRule type="expression" dxfId="12" priority="13">
      <formula>Q178&gt;0</formula>
    </cfRule>
  </conditionalFormatting>
  <conditionalFormatting sqref="D11">
    <cfRule type="expression" dxfId="11" priority="12">
      <formula>D11=""</formula>
    </cfRule>
  </conditionalFormatting>
  <conditionalFormatting sqref="E203">
    <cfRule type="expression" dxfId="10" priority="11">
      <formula>E203=""</formula>
    </cfRule>
  </conditionalFormatting>
  <conditionalFormatting sqref="G84">
    <cfRule type="expression" dxfId="9" priority="10" stopIfTrue="1">
      <formula>C81&lt;19</formula>
    </cfRule>
  </conditionalFormatting>
  <conditionalFormatting sqref="F84">
    <cfRule type="expression" dxfId="8" priority="9" stopIfTrue="1">
      <formula>C81&lt;13</formula>
    </cfRule>
  </conditionalFormatting>
  <conditionalFormatting sqref="E84">
    <cfRule type="expression" dxfId="7" priority="8" stopIfTrue="1">
      <formula>C81&lt;7</formula>
    </cfRule>
  </conditionalFormatting>
  <conditionalFormatting sqref="F189">
    <cfRule type="expression" dxfId="6" priority="7">
      <formula>F189&lt;3</formula>
    </cfRule>
  </conditionalFormatting>
  <conditionalFormatting sqref="F199">
    <cfRule type="expression" dxfId="5" priority="6">
      <formula>Q198=1</formula>
    </cfRule>
  </conditionalFormatting>
  <conditionalFormatting sqref="F194">
    <cfRule type="expression" dxfId="4" priority="5">
      <formula>Q194=1</formula>
    </cfRule>
  </conditionalFormatting>
  <conditionalFormatting sqref="F188">
    <cfRule type="expression" dxfId="3" priority="4">
      <formula>Q188=1</formula>
    </cfRule>
  </conditionalFormatting>
  <conditionalFormatting sqref="Q3:Q4 Q6:Q7 Q11 Q20 Q25 Q70 Q81 Q84 Q125 Q165 Q181 Q185 Q199 Q203:Q204 Q211 Q215 Q219 Q223">
    <cfRule type="cellIs" dxfId="2" priority="3" operator="greaterThan">
      <formula>0</formula>
    </cfRule>
  </conditionalFormatting>
  <conditionalFormatting sqref="Q227">
    <cfRule type="cellIs" dxfId="1" priority="2" operator="greaterThan">
      <formula>0</formula>
    </cfRule>
  </conditionalFormatting>
  <conditionalFormatting sqref="D181">
    <cfRule type="expression" dxfId="0" priority="1">
      <formula>Q180&gt;0</formula>
    </cfRule>
  </conditionalFormatting>
  <dataValidations count="7">
    <dataValidation type="list" allowBlank="1" showInputMessage="1" showErrorMessage="1" sqref="H227:H229 C22" xr:uid="{CE63097F-D6D7-415E-BF08-BD577895FBAF}">
      <formula1>"Yes, No"</formula1>
    </dataValidation>
    <dataValidation type="date" operator="greaterThanOrEqual" allowBlank="1" showInputMessage="1" showErrorMessage="1" errorTitle="Invalid date" error="Please try again and enter a valid date" promptTitle="Previous FY End date" prompt="Please enter the date of the previous FY and this will automatically populate the FY1 -&gt; FY5 dates" sqref="D11" xr:uid="{D9DC3B03-89FF-4279-8CFD-3F714BF73528}">
      <formula1>36892</formula1>
    </dataValidation>
    <dataValidation type="date" allowBlank="1" showInputMessage="1" showErrorMessage="1" errorTitle="Invalid date" error="Please try again and enter a valid date" promptTitle="Effective Date" prompt="Please enter a date between the Previous FY and Forecast FY1 (inlcusive)" sqref="E203" xr:uid="{124FE9E5-F041-4790-8AAE-6548643AA785}">
      <formula1>D203</formula1>
      <formula2>F203</formula2>
    </dataValidation>
    <dataValidation type="list" allowBlank="1" showInputMessage="1" showErrorMessage="1" errorTitle="Invalid Forecast Year" error="Please select an option from the drop-down" promptTitle="Forecast Year" prompt="Please select an option from the drop-down" sqref="D84:G84" xr:uid="{069FC70F-0D9F-46CD-A2CC-8C00824687C5}">
      <formula1>$D$28:$I$28</formula1>
    </dataValidation>
    <dataValidation type="date" operator="greaterThan" allowBlank="1" showInputMessage="1" showErrorMessage="1" errorTitle="Invalid Date" error="Please try again" promptTitle="Prepared and Reviewed Dates" prompt="Please enter the dates this template was prepared and reviewed" sqref="F6:F7" xr:uid="{AA81FBCF-58A9-4CDF-B644-023299F402B6}">
      <formula1>36892</formula1>
    </dataValidation>
    <dataValidation type="whole" operator="lessThanOrEqual" allowBlank="1" showErrorMessage="1" errorTitle="Invalid value" error="Please enter a whole number less than or equal to 24" sqref="C81" xr:uid="{08C566CF-BD20-48FD-BD89-FDB03D543233}">
      <formula1>24</formula1>
    </dataValidation>
    <dataValidation type="list" sqref="C185:E185" xr:uid="{E8D17B52-0A72-45A1-BD03-E67A282B6288}">
      <formula1>"Not applicable - Continuity Option 1 is the most expensive,Continuity Option 2"</formula1>
    </dataValidation>
  </dataValidations>
  <pageMargins left="0.7" right="0.7" top="0.75" bottom="0.75" header="0.3" footer="0.3"/>
  <pageSetup paperSize="8" scale="5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/>
</file>

<file path=customXml/item3.xml><?xml version="1.0" encoding="utf-8"?>
<?mso-contentType ?>
<SharedContentType xmlns="Microsoft.SharePoint.Taxonomy.ContentTypeSync" SourceId="334a9f70-b992-4aed-8adb-f341fff9786c" ContentTypeId="0x0101000B56CBAD6BF0C9459FE05C04571B04F0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TPR Document" ma:contentTypeID="0x0101000B56CBAD6BF0C9459FE05C04571B04F000B9EAD3CC31D0CC41BBCFF8978B93B860" ma:contentTypeVersion="4" ma:contentTypeDescription="TPR Document" ma:contentTypeScope="" ma:versionID="805ec0b4c856aada25a0d1b58d4c68c0">
  <xsd:schema xmlns:xsd="http://www.w3.org/2001/XMLSchema" xmlns:xs="http://www.w3.org/2001/XMLSchema" xmlns:p="http://schemas.microsoft.com/office/2006/metadata/properties" xmlns:ns2="d9840de0-e29d-4f57-8068-a923dc0207cb" targetNamespace="http://schemas.microsoft.com/office/2006/metadata/properties" ma:root="true" ma:fieldsID="6ad7ba990507d02e98cae333002d69d6" ns2:_="">
    <xsd:import namespace="d9840de0-e29d-4f57-8068-a923dc0207c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umentClassification"/>
                <xsd:element ref="ns2:Documen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840de0-e29d-4f57-8068-a923dc0207c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umentClassification" ma:index="11" ma:displayName="Document Classification" ma:default="Official" ma:internalName="DocumentClassification">
      <xsd:simpleType>
        <xsd:restriction base="dms:Choice">
          <xsd:enumeration value="Official"/>
          <xsd:enumeration value="Official-Sensitive-Contract"/>
          <xsd:enumeration value="Official-Sensitive-Governance"/>
          <xsd:enumeration value="Official-Sensitive-Personal"/>
          <xsd:enumeration value="Official-Sensitive-UPSI"/>
          <xsd:enumeration value="Official-Sensitive-PAYE"/>
        </xsd:restriction>
      </xsd:simpleType>
    </xsd:element>
    <xsd:element name="DocumentDate" ma:index="12" nillable="true" ma:displayName="Document Date" ma:internalName="DocumentDate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Date xmlns="d9840de0-e29d-4f57-8068-a923dc0207cb" xsi:nil="true"/>
    <DocumentClassification xmlns="d9840de0-e29d-4f57-8068-a923dc0207cb">Official</DocumentClassification>
  </documentManagement>
</p:properties>
</file>

<file path=customXml/itemProps1.xml><?xml version="1.0" encoding="utf-8"?>
<ds:datastoreItem xmlns:ds="http://schemas.openxmlformats.org/officeDocument/2006/customXml" ds:itemID="{87EC3EE6-8737-4F00-AFB2-D1031F52F33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B1DEE2D-904E-464A-9FD4-ADDEF2AB0C0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CCC7350-9AEF-4452-A203-4E363A515A87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AB58F56E-99E8-4908-9FD7-FB1E6FF6B1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840de0-e29d-4f57-8068-a923dc0207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A94DF11E-AF05-4BC6-86CF-FFB1444C4AC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9840de0-e29d-4f57-8068-a923dc0207cb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Scheme Financial Template</vt:lpstr>
      <vt:lpstr>'Scheme Financial Template'!Print_Area</vt:lpstr>
    </vt:vector>
  </TitlesOfParts>
  <Company>The Pensions Regulator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Heard, David</dc:creator>
  <cp:lastModifiedBy>Bernard, Rosie</cp:lastModifiedBy>
  <cp:lastPrinted>2022-02-28T16:05:41Z</cp:lastPrinted>
  <dcterms:created xsi:type="dcterms:W3CDTF">2022-02-28T09:59:51Z</dcterms:created>
  <dcterms:modified xsi:type="dcterms:W3CDTF">2022-03-30T13:31:04Z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0x0101000B56CBAD6BF0C9459FE05C04571B04F000B9EAD3CC31D0CC41BBCFF8978B93B860</vt:lpwstr>
  </property>
  <property fmtid="{D5CDD505-2E9C-101B-9397-08002B2CF9AE}" pid="3" name="SharedWithUsers">
    <vt:lpwstr>143;#Perry, Dean</vt:lpwstr>
  </property>
</Properties>
</file>